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S:\Accounting_Reporting\CAFR2017\REPORTING PKG FY17\"/>
    </mc:Choice>
  </mc:AlternateContent>
  <bookViews>
    <workbookView xWindow="-5100" yWindow="408" windowWidth="15576" windowHeight="11640" tabRatio="720" firstSheet="3" activeTab="9"/>
  </bookViews>
  <sheets>
    <sheet name="10k" sheetId="48" r:id="rId1"/>
    <sheet name="Changes in LT Liab" sheetId="50" r:id="rId2"/>
    <sheet name="Princ mat bus type" sheetId="34" r:id="rId3"/>
    <sheet name="Int mat bus type" sheetId="33" r:id="rId4"/>
    <sheet name="Commercial paper notes" sheetId="35" r:id="rId5"/>
    <sheet name="Defeased debt" sheetId="36" r:id="rId6"/>
    <sheet name="refunding debt" sheetId="38" r:id="rId7"/>
    <sheet name="Issued during year" sheetId="39" r:id="rId8"/>
    <sheet name="OPEB" sheetId="49" r:id="rId9"/>
    <sheet name="committments" sheetId="51" r:id="rId10"/>
  </sheets>
  <definedNames>
    <definedName name="_xlnm.Print_Area" localSheetId="0">'10k'!$A$1:$W$25</definedName>
    <definedName name="_xlnm.Print_Area" localSheetId="3">'Int mat bus type'!$A$1:$AA$26</definedName>
    <definedName name="_xlnm.Print_Area" localSheetId="7">'Issued during year'!$A$1:$F$20</definedName>
    <definedName name="_xlnm.Print_Area" localSheetId="2">'Princ mat bus type'!$A$1:$AA$46</definedName>
  </definedNames>
  <calcPr calcId="152511"/>
  <customWorkbookViews>
    <customWorkbookView name="Patrick Price - Personal View" guid="{82FCEE02-C554-4110-B17D-8C44938ACB0F}" mergeInterval="0" personalView="1" maximized="1" windowWidth="1148" windowHeight="665" tabRatio="959" activeSheetId="21"/>
    <customWorkbookView name="Jose Fernandez - Personal View" guid="{D3349F3F-17BB-46C4-9C9F-6D8809E7C786}" mergeInterval="0" personalView="1" maximized="1" windowWidth="796" windowHeight="402" tabRatio="959" activeSheetId="22"/>
    <customWorkbookView name="Maria Rivero - Personal View" guid="{0A259B52-EC25-46B1-B064-0CF186A35D03}" mergeInterval="0" personalView="1" maximized="1" windowWidth="796" windowHeight="334" tabRatio="959" activeSheetId="10"/>
    <customWorkbookView name="Finance Department - Personal View" guid="{384E284A-1A2C-4E45-AC1D-B4D870EA88AD}" mergeInterval="0" personalView="1" maximized="1" windowWidth="1020" windowHeight="596" tabRatio="959" activeSheetId="1" showComments="commNone"/>
    <customWorkbookView name="Jose &quot;Protector of the People&quot; Fernandez - Personal View" guid="{32A03C59-10DD-4455-AA40-0A1B7B39C3D9}" mergeInterval="0" personalView="1" maximized="1" windowWidth="796" windowHeight="438" tabRatio="832" activeSheetId="19"/>
    <customWorkbookView name="Lori Madrigal - Personal View" guid="{2B3D605E-D5B5-407D-8AAD-65E9C86EF12E}" mergeInterval="0" personalView="1" maximized="1" windowWidth="796" windowHeight="437" activeSheetId="40" showComments="commIndAndComment"/>
    <customWorkbookView name="Patrick Price, Defender of Justice - Personal View" guid="{6D48AD85-4D88-11D8-985E-000476B98766}" mergeInterval="0" personalView="1" maximized="1" windowWidth="796" windowHeight="464" tabRatio="832" activeSheetId="12" showComments="commNone"/>
    <customWorkbookView name="Lori I. Madrigal - Personal View" guid="{A0421475-D604-4F85-8190-1F9E5DDB66AA}" mergeInterval="0" personalView="1" maximized="1" windowWidth="796" windowHeight="438" tabRatio="959" activeSheetId="33"/>
    <customWorkbookView name="  - Personal View" guid="{7F33288D-025F-4863-B8A4-528DE68A6293}" mergeInterval="0" personalView="1" maximized="1" windowWidth="796" windowHeight="402" tabRatio="959" activeSheetId="12"/>
  </customWorkbookViews>
  <fileRecoveryPr repairLoad="1"/>
</workbook>
</file>

<file path=xl/calcChain.xml><?xml version="1.0" encoding="utf-8"?>
<calcChain xmlns="http://schemas.openxmlformats.org/spreadsheetml/2006/main">
  <c r="C22" i="38" l="1"/>
  <c r="G17" i="36"/>
  <c r="F17" i="36"/>
  <c r="B10" i="35"/>
  <c r="J27" i="33"/>
  <c r="I27" i="33"/>
  <c r="H27" i="33"/>
  <c r="G27" i="33"/>
  <c r="F27" i="33"/>
  <c r="E27" i="33"/>
  <c r="D27" i="33"/>
  <c r="C27" i="33"/>
  <c r="J26" i="33"/>
  <c r="AA24" i="33"/>
  <c r="Z24" i="33"/>
  <c r="Y24" i="33"/>
  <c r="X24" i="33"/>
  <c r="W24" i="33"/>
  <c r="V24" i="33"/>
  <c r="U24" i="33"/>
  <c r="S24" i="33"/>
  <c r="R24" i="33"/>
  <c r="Q24" i="33"/>
  <c r="P24" i="33"/>
  <c r="O24" i="33"/>
  <c r="N24" i="33"/>
  <c r="M24" i="33"/>
  <c r="L24" i="33"/>
  <c r="J24" i="33"/>
  <c r="I24" i="33"/>
  <c r="H24" i="33"/>
  <c r="G24" i="33"/>
  <c r="F24" i="33"/>
  <c r="E24" i="33"/>
  <c r="D24" i="33"/>
  <c r="C24" i="33"/>
  <c r="AA23" i="33"/>
  <c r="S23" i="33"/>
  <c r="N23" i="33"/>
  <c r="J23" i="33"/>
  <c r="AA22" i="33"/>
  <c r="S22" i="33"/>
  <c r="N22" i="33"/>
  <c r="J22" i="33"/>
  <c r="AA21" i="33"/>
  <c r="S21" i="33"/>
  <c r="N21" i="33"/>
  <c r="J21" i="33"/>
  <c r="AA20" i="33"/>
  <c r="S20" i="33"/>
  <c r="N20" i="33"/>
  <c r="J20" i="33"/>
  <c r="AA19" i="33"/>
  <c r="S19" i="33"/>
  <c r="N19" i="33"/>
  <c r="J19" i="33"/>
  <c r="AA18" i="33"/>
  <c r="S18" i="33"/>
  <c r="N18" i="33"/>
  <c r="J18" i="33"/>
  <c r="AA17" i="33"/>
  <c r="S17" i="33"/>
  <c r="N17" i="33"/>
  <c r="J17" i="33"/>
  <c r="AA16" i="33"/>
  <c r="S16" i="33"/>
  <c r="N16" i="33"/>
  <c r="J16" i="33"/>
  <c r="AA15" i="33"/>
  <c r="S15" i="33"/>
  <c r="N15" i="33"/>
  <c r="J15" i="33"/>
  <c r="AA14" i="33"/>
  <c r="S14" i="33"/>
  <c r="N14" i="33"/>
  <c r="J14" i="33"/>
  <c r="AA13" i="33"/>
  <c r="S13" i="33"/>
  <c r="N13" i="33"/>
  <c r="J13" i="33"/>
  <c r="AA12" i="33"/>
  <c r="S12" i="33"/>
  <c r="N12" i="33"/>
  <c r="J12" i="33"/>
  <c r="AB45" i="34"/>
  <c r="AA45" i="34"/>
  <c r="Z45" i="34"/>
  <c r="Y45" i="34"/>
  <c r="X45" i="34"/>
  <c r="W45" i="34"/>
  <c r="V45" i="34"/>
  <c r="U45" i="34"/>
  <c r="S45" i="34"/>
  <c r="R45" i="34"/>
  <c r="Q45" i="34"/>
  <c r="P45" i="34"/>
  <c r="O45" i="34"/>
  <c r="N45" i="34"/>
  <c r="M45" i="34"/>
  <c r="L45" i="34"/>
  <c r="K45" i="34"/>
  <c r="I45" i="34"/>
  <c r="H45" i="34"/>
  <c r="G45" i="34"/>
  <c r="F45" i="34"/>
  <c r="E45" i="34"/>
  <c r="D45" i="34"/>
  <c r="C45" i="34"/>
  <c r="B45" i="34"/>
  <c r="AB41" i="34"/>
  <c r="AA41" i="34"/>
  <c r="Z41" i="34"/>
  <c r="Y41" i="34"/>
  <c r="X41" i="34"/>
  <c r="W41" i="34"/>
  <c r="V41" i="34"/>
  <c r="U41" i="34"/>
  <c r="S41" i="34"/>
  <c r="R41" i="34"/>
  <c r="Q41" i="34"/>
  <c r="P41" i="34"/>
  <c r="O41" i="34"/>
  <c r="N41" i="34"/>
  <c r="M41" i="34"/>
  <c r="L41" i="34"/>
  <c r="K41" i="34"/>
  <c r="I41" i="34"/>
  <c r="H41" i="34"/>
  <c r="G41" i="34"/>
  <c r="F41" i="34"/>
  <c r="E41" i="34"/>
  <c r="D41" i="34"/>
  <c r="C41" i="34"/>
  <c r="B41" i="34"/>
  <c r="I39" i="34"/>
  <c r="AB38" i="34"/>
  <c r="S38" i="34"/>
  <c r="M38" i="34"/>
  <c r="I38" i="34"/>
  <c r="S37" i="34"/>
  <c r="M37" i="34"/>
  <c r="I37" i="34"/>
  <c r="AB36" i="34"/>
  <c r="S36" i="34"/>
  <c r="M36" i="34"/>
  <c r="I36" i="34"/>
  <c r="AB35" i="34"/>
  <c r="S35" i="34"/>
  <c r="M35" i="34"/>
  <c r="I35" i="34"/>
  <c r="AB34" i="34"/>
  <c r="S34" i="34"/>
  <c r="M34" i="34"/>
  <c r="I34" i="34"/>
  <c r="AB32" i="34"/>
  <c r="S32" i="34"/>
  <c r="M32" i="34"/>
  <c r="I32" i="34"/>
  <c r="AB30" i="34"/>
  <c r="S30" i="34"/>
  <c r="M30" i="34"/>
  <c r="I30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I27" i="34"/>
  <c r="H27" i="34"/>
  <c r="G27" i="34"/>
  <c r="F27" i="34"/>
  <c r="E27" i="34"/>
  <c r="D27" i="34"/>
  <c r="C27" i="34"/>
  <c r="B27" i="34"/>
  <c r="AB26" i="34"/>
  <c r="S26" i="34"/>
  <c r="M26" i="34"/>
  <c r="I26" i="34"/>
  <c r="M25" i="34"/>
  <c r="I25" i="34"/>
  <c r="AB22" i="34"/>
  <c r="AA22" i="34"/>
  <c r="Z22" i="34"/>
  <c r="Y22" i="34"/>
  <c r="X22" i="34"/>
  <c r="W22" i="34"/>
  <c r="V22" i="34"/>
  <c r="U22" i="34"/>
  <c r="S22" i="34"/>
  <c r="R22" i="34"/>
  <c r="Q22" i="34"/>
  <c r="P22" i="34"/>
  <c r="O22" i="34"/>
  <c r="N22" i="34"/>
  <c r="M22" i="34"/>
  <c r="L22" i="34"/>
  <c r="K22" i="34"/>
  <c r="I22" i="34"/>
  <c r="H22" i="34"/>
  <c r="G22" i="34"/>
  <c r="F22" i="34"/>
  <c r="E22" i="34"/>
  <c r="D22" i="34"/>
  <c r="C22" i="34"/>
  <c r="B22" i="34"/>
  <c r="AB20" i="34"/>
  <c r="S20" i="34"/>
  <c r="M20" i="34"/>
  <c r="I20" i="34"/>
  <c r="M19" i="34"/>
  <c r="I19" i="34"/>
  <c r="S18" i="34"/>
  <c r="M18" i="34"/>
  <c r="I18" i="34"/>
  <c r="AB17" i="34"/>
  <c r="S17" i="34"/>
  <c r="M17" i="34"/>
  <c r="I17" i="34"/>
  <c r="AB16" i="34"/>
  <c r="S16" i="34"/>
  <c r="M16" i="34"/>
  <c r="I16" i="34"/>
  <c r="AB15" i="34"/>
  <c r="S15" i="34"/>
  <c r="M15" i="34"/>
  <c r="I15" i="34"/>
  <c r="AB14" i="34"/>
  <c r="S14" i="34"/>
  <c r="M14" i="34"/>
  <c r="I14" i="34"/>
  <c r="AB13" i="34"/>
  <c r="S13" i="34"/>
  <c r="M13" i="34"/>
  <c r="I13" i="34"/>
  <c r="AB12" i="34"/>
  <c r="S12" i="34"/>
  <c r="M12" i="34"/>
  <c r="I12" i="34"/>
  <c r="AB11" i="34"/>
  <c r="S11" i="34"/>
  <c r="M11" i="34"/>
  <c r="I11" i="34"/>
  <c r="AB10" i="34"/>
  <c r="S10" i="34"/>
  <c r="M10" i="34"/>
  <c r="I10" i="34"/>
  <c r="AB9" i="34"/>
  <c r="S9" i="34"/>
  <c r="M9" i="34"/>
  <c r="I9" i="34"/>
  <c r="I205" i="50"/>
  <c r="H205" i="50"/>
  <c r="G205" i="50"/>
  <c r="F205" i="50"/>
  <c r="E205" i="50"/>
  <c r="D205" i="50"/>
  <c r="I204" i="50"/>
  <c r="I190" i="50"/>
  <c r="H190" i="50"/>
  <c r="G190" i="50"/>
  <c r="F190" i="50"/>
  <c r="E190" i="50"/>
  <c r="D190" i="50"/>
  <c r="I189" i="50"/>
  <c r="I188" i="50"/>
  <c r="I187" i="50"/>
  <c r="I186" i="50"/>
  <c r="D186" i="50"/>
  <c r="I181" i="50"/>
  <c r="H181" i="50"/>
  <c r="G181" i="50"/>
  <c r="F181" i="50"/>
  <c r="E181" i="50"/>
  <c r="D181" i="50"/>
  <c r="I180" i="50"/>
  <c r="I179" i="50"/>
  <c r="I178" i="50"/>
  <c r="I177" i="50"/>
  <c r="I175" i="50"/>
  <c r="H175" i="50"/>
  <c r="G175" i="50"/>
  <c r="F175" i="50"/>
  <c r="E175" i="50"/>
  <c r="D175" i="50"/>
  <c r="I174" i="50"/>
  <c r="I173" i="50"/>
  <c r="I172" i="50"/>
  <c r="I171" i="50"/>
  <c r="I170" i="50"/>
  <c r="I169" i="50"/>
  <c r="I168" i="50"/>
  <c r="I164" i="50"/>
  <c r="H164" i="50"/>
  <c r="G164" i="50"/>
  <c r="F164" i="50"/>
  <c r="E164" i="50"/>
  <c r="D164" i="50"/>
  <c r="I163" i="50"/>
  <c r="D163" i="50"/>
  <c r="I162" i="50"/>
  <c r="I161" i="50"/>
  <c r="I160" i="50"/>
  <c r="I159" i="50"/>
  <c r="I158" i="50"/>
  <c r="I156" i="50"/>
  <c r="H156" i="50"/>
  <c r="G156" i="50"/>
  <c r="F156" i="50"/>
  <c r="E156" i="50"/>
  <c r="D156" i="50"/>
  <c r="I155" i="50"/>
  <c r="I154" i="50"/>
  <c r="I153" i="50"/>
  <c r="I152" i="50"/>
  <c r="I151" i="50"/>
  <c r="I150" i="50"/>
  <c r="I149" i="50"/>
  <c r="I148" i="50"/>
  <c r="I143" i="50"/>
  <c r="H143" i="50"/>
  <c r="G143" i="50"/>
  <c r="F143" i="50"/>
  <c r="E143" i="50"/>
  <c r="D143" i="50"/>
  <c r="I142" i="50"/>
  <c r="I141" i="50"/>
  <c r="I140" i="50"/>
  <c r="I139" i="50"/>
  <c r="I138" i="50"/>
  <c r="I137" i="50"/>
  <c r="I136" i="50"/>
  <c r="I135" i="50"/>
  <c r="I134" i="50"/>
  <c r="I133" i="50"/>
  <c r="I131" i="50"/>
  <c r="H131" i="50"/>
  <c r="G131" i="50"/>
  <c r="F131" i="50"/>
  <c r="E131" i="50"/>
  <c r="D131" i="50"/>
  <c r="I130" i="50"/>
  <c r="I129" i="50"/>
  <c r="J125" i="50"/>
  <c r="I125" i="50"/>
  <c r="H125" i="50"/>
  <c r="G125" i="50"/>
  <c r="F125" i="50"/>
  <c r="E125" i="50"/>
  <c r="D125" i="50"/>
  <c r="I124" i="50"/>
  <c r="F124" i="50"/>
  <c r="D124" i="50"/>
  <c r="I123" i="50"/>
  <c r="F123" i="50"/>
  <c r="D123" i="50"/>
  <c r="I122" i="50"/>
  <c r="F122" i="50"/>
  <c r="D122" i="50"/>
  <c r="I121" i="50"/>
  <c r="F121" i="50"/>
  <c r="D121" i="50"/>
  <c r="I120" i="50"/>
  <c r="F120" i="50"/>
  <c r="F119" i="50"/>
  <c r="I118" i="50"/>
  <c r="F118" i="50"/>
  <c r="I117" i="50"/>
  <c r="F117" i="50"/>
  <c r="I116" i="50"/>
  <c r="F116" i="50"/>
  <c r="I115" i="50"/>
  <c r="G115" i="50"/>
  <c r="F115" i="50"/>
  <c r="I114" i="50"/>
  <c r="F114" i="50"/>
  <c r="J112" i="50"/>
  <c r="I112" i="50"/>
  <c r="H112" i="50"/>
  <c r="G112" i="50"/>
  <c r="F112" i="50"/>
  <c r="E112" i="50"/>
  <c r="D112" i="50"/>
  <c r="I111" i="50"/>
  <c r="I110" i="50"/>
  <c r="I109" i="50"/>
  <c r="H109" i="50"/>
  <c r="F109" i="50"/>
  <c r="F108" i="50"/>
  <c r="I107" i="50"/>
  <c r="F107" i="50"/>
  <c r="I106" i="50"/>
  <c r="F106" i="50"/>
  <c r="I105" i="50"/>
  <c r="F105" i="50"/>
  <c r="I104" i="50"/>
  <c r="H104" i="50"/>
  <c r="F104" i="50"/>
  <c r="J99" i="50"/>
  <c r="I99" i="50"/>
  <c r="H99" i="50"/>
  <c r="G99" i="50"/>
  <c r="F99" i="50"/>
  <c r="E99" i="50"/>
  <c r="D99" i="50"/>
  <c r="I98" i="50"/>
  <c r="I97" i="50"/>
  <c r="I96" i="50"/>
  <c r="I95" i="50"/>
  <c r="I94" i="50"/>
  <c r="I93" i="50"/>
  <c r="I91" i="50"/>
  <c r="I90" i="50"/>
  <c r="I89" i="50"/>
  <c r="I88" i="50"/>
  <c r="J86" i="50"/>
  <c r="I86" i="50"/>
  <c r="H86" i="50"/>
  <c r="G86" i="50"/>
  <c r="F86" i="50"/>
  <c r="E86" i="50"/>
  <c r="D86" i="50"/>
  <c r="I85" i="50"/>
  <c r="I84" i="50"/>
  <c r="I83" i="50"/>
  <c r="I82" i="50"/>
  <c r="I81" i="50"/>
  <c r="I80" i="50"/>
  <c r="I79" i="50"/>
  <c r="I78" i="50"/>
  <c r="I77" i="50"/>
  <c r="I76" i="50"/>
  <c r="J68" i="50"/>
  <c r="I68" i="50"/>
  <c r="H68" i="50"/>
  <c r="G68" i="50"/>
  <c r="F68" i="50"/>
  <c r="E68" i="50"/>
  <c r="D68" i="50"/>
  <c r="I67" i="50"/>
  <c r="I66" i="50"/>
  <c r="I65" i="50"/>
  <c r="I64" i="50"/>
  <c r="I63" i="50"/>
  <c r="I62" i="50"/>
  <c r="I60" i="50"/>
  <c r="I59" i="50"/>
  <c r="I58" i="50"/>
  <c r="I57" i="50"/>
  <c r="J55" i="50"/>
  <c r="I55" i="50"/>
  <c r="H55" i="50"/>
  <c r="G55" i="50"/>
  <c r="F55" i="50"/>
  <c r="E55" i="50"/>
  <c r="D55" i="50"/>
  <c r="I54" i="50"/>
  <c r="I53" i="50"/>
  <c r="I52" i="50"/>
  <c r="I51" i="50"/>
  <c r="I50" i="50"/>
  <c r="I49" i="50"/>
  <c r="I48" i="50"/>
  <c r="I46" i="50"/>
  <c r="J40" i="50"/>
  <c r="I40" i="50"/>
  <c r="H40" i="50"/>
  <c r="G40" i="50"/>
  <c r="F40" i="50"/>
  <c r="E40" i="50"/>
  <c r="D40" i="50"/>
  <c r="I39" i="50"/>
  <c r="I38" i="50"/>
  <c r="I37" i="50"/>
  <c r="I35" i="50"/>
  <c r="I34" i="50"/>
  <c r="I33" i="50"/>
  <c r="J31" i="50"/>
  <c r="I31" i="50"/>
  <c r="H31" i="50"/>
  <c r="G31" i="50"/>
  <c r="E31" i="50"/>
  <c r="D31" i="50"/>
  <c r="I30" i="50"/>
  <c r="I29" i="50"/>
  <c r="I28" i="50"/>
  <c r="I26" i="50"/>
  <c r="I25" i="50"/>
  <c r="I24" i="50"/>
  <c r="I23" i="50"/>
  <c r="J19" i="50"/>
  <c r="I19" i="50"/>
  <c r="H19" i="50"/>
  <c r="G19" i="50"/>
  <c r="F19" i="50"/>
  <c r="D19" i="50"/>
  <c r="I18" i="50"/>
  <c r="I17" i="50"/>
  <c r="I16" i="50"/>
  <c r="I15" i="50"/>
  <c r="I14" i="50"/>
  <c r="I12" i="50"/>
  <c r="I11" i="50"/>
  <c r="I10" i="50"/>
  <c r="I9" i="50"/>
  <c r="J7" i="50"/>
  <c r="I7" i="50"/>
  <c r="H7" i="50"/>
  <c r="G7" i="50"/>
  <c r="F7" i="50"/>
  <c r="E7" i="50"/>
  <c r="D7" i="50"/>
  <c r="I6" i="50"/>
  <c r="I5" i="50"/>
  <c r="I4" i="50"/>
  <c r="D4" i="50"/>
</calcChain>
</file>

<file path=xl/comments1.xml><?xml version="1.0" encoding="utf-8"?>
<comments xmlns="http://schemas.openxmlformats.org/spreadsheetml/2006/main">
  <authors>
    <author>Rivero, Maria (FIN)</author>
  </authors>
  <commentList>
    <comment ref="H158" authorId="0" shapeId="0">
      <text>
        <r>
          <rPr>
            <b/>
            <sz val="9"/>
            <color indexed="81"/>
            <rFont val="Tahoma"/>
            <family val="2"/>
          </rPr>
          <t>Rivero, Maria (FIN):</t>
        </r>
        <r>
          <rPr>
            <sz val="9"/>
            <color indexed="81"/>
            <rFont val="Tahoma"/>
            <family val="2"/>
          </rPr>
          <t xml:space="preserve">
leave usage</t>
        </r>
      </text>
    </comment>
    <comment ref="H177" authorId="0" shapeId="0">
      <text>
        <r>
          <rPr>
            <b/>
            <sz val="9"/>
            <color indexed="81"/>
            <rFont val="Tahoma"/>
            <family val="2"/>
          </rPr>
          <t>Rivero, Maria (FIN):</t>
        </r>
        <r>
          <rPr>
            <sz val="9"/>
            <color indexed="81"/>
            <rFont val="Tahoma"/>
            <family val="2"/>
          </rPr>
          <t xml:space="preserve">
leave usage</t>
        </r>
      </text>
    </comment>
    <comment ref="H187" authorId="0" shapeId="0">
      <text>
        <r>
          <rPr>
            <b/>
            <sz val="9"/>
            <color indexed="81"/>
            <rFont val="Tahoma"/>
            <family val="2"/>
          </rPr>
          <t>Rivero, Maria (FIN):</t>
        </r>
        <r>
          <rPr>
            <sz val="9"/>
            <color indexed="81"/>
            <rFont val="Tahoma"/>
            <family val="2"/>
          </rPr>
          <t xml:space="preserve">
leave usage</t>
        </r>
      </text>
    </comment>
  </commentList>
</comments>
</file>

<file path=xl/comments2.xml><?xml version="1.0" encoding="utf-8"?>
<comments xmlns="http://schemas.openxmlformats.org/spreadsheetml/2006/main">
  <authors>
    <author>Madrigal, Lori (FIN)</author>
    <author>LXM</author>
  </authors>
  <commentList>
    <comment ref="AA9" authorId="0" shapeId="0">
      <text>
        <r>
          <rPr>
            <b/>
            <sz val="9"/>
            <color rgb="FF000000"/>
            <rFont val="Tahoma"/>
            <family val="2"/>
          </rPr>
          <t>Madrigal, Lori (FIN):</t>
        </r>
        <r>
          <rPr>
            <sz val="9"/>
            <color rgb="FF000000"/>
            <rFont val="Tahoma"/>
            <family val="2"/>
          </rPr>
          <t xml:space="preserve">
change in long term debt schedule is 14377 which ties to balance sheet adjusting in last year
</t>
        </r>
      </text>
    </comment>
    <comment ref="D17" authorId="1" shapeId="0">
      <text>
        <r>
          <rPr>
            <b/>
            <sz val="8"/>
            <color rgb="FF000000"/>
            <rFont val="Tahoma"/>
            <family val="2"/>
          </rPr>
          <t>LXM:</t>
        </r>
        <r>
          <rPr>
            <sz val="8"/>
            <color rgb="FF000000"/>
            <rFont val="Tahoma"/>
            <family val="2"/>
          </rPr>
          <t xml:space="preserve">
MDT has a 9k difference from when bond was originally recorded.will show in last year
</t>
        </r>
      </text>
    </comment>
  </commentList>
</comments>
</file>

<file path=xl/sharedStrings.xml><?xml version="1.0" encoding="utf-8"?>
<sst xmlns="http://schemas.openxmlformats.org/spreadsheetml/2006/main" count="381" uniqueCount="173">
  <si>
    <t xml:space="preserve">  Other</t>
  </si>
  <si>
    <t xml:space="preserve">  Lease agreements</t>
  </si>
  <si>
    <t>Additions</t>
  </si>
  <si>
    <t>Amount</t>
  </si>
  <si>
    <t>(in thousands)</t>
  </si>
  <si>
    <t xml:space="preserve"> </t>
  </si>
  <si>
    <t>WASD</t>
  </si>
  <si>
    <t>REVENUE BONDS</t>
  </si>
  <si>
    <t>Deferred</t>
  </si>
  <si>
    <t>Cash Flow</t>
  </si>
  <si>
    <t>Issued</t>
  </si>
  <si>
    <t>Difference</t>
  </si>
  <si>
    <t>GO BONDS</t>
  </si>
  <si>
    <t xml:space="preserve">                SPECIAL OBLIG BONDS</t>
  </si>
  <si>
    <t>LOANS</t>
  </si>
  <si>
    <t>WASTE</t>
  </si>
  <si>
    <t>SEAPORT</t>
  </si>
  <si>
    <t>AVIATION</t>
  </si>
  <si>
    <t>WASAD</t>
  </si>
  <si>
    <t>PHT</t>
  </si>
  <si>
    <t>MDTA</t>
  </si>
  <si>
    <t>Subtotal</t>
  </si>
  <si>
    <t>Outstanding</t>
  </si>
  <si>
    <t>New Issue</t>
  </si>
  <si>
    <t>Defeased</t>
  </si>
  <si>
    <t>Refunded</t>
  </si>
  <si>
    <t>Retired/Extinguished</t>
  </si>
  <si>
    <t>Range of Interest Rates</t>
  </si>
  <si>
    <t>Balancing Check</t>
  </si>
  <si>
    <t>SCHEDULE OF DEBT INTEREST MATURITY</t>
  </si>
  <si>
    <t xml:space="preserve">                SPEC OBLIG BONDS</t>
  </si>
  <si>
    <t>PRINCIPAL MATURITY OF BONDS AND LOANS</t>
  </si>
  <si>
    <t>Commercial Paper Notes to be Refinanced on a Long-term Basis</t>
  </si>
  <si>
    <t xml:space="preserve">    Additions</t>
  </si>
  <si>
    <t xml:space="preserve">    Deductions</t>
  </si>
  <si>
    <t>BONDS AND LOANS ISSUED DURING THE YEAR</t>
  </si>
  <si>
    <t>Description</t>
  </si>
  <si>
    <t>Unaccreted Value</t>
  </si>
  <si>
    <t>DEFEASED DEBT - ADVANCE REFUNDINGS</t>
  </si>
  <si>
    <t>Type</t>
  </si>
  <si>
    <t>Series</t>
  </si>
  <si>
    <t>Date of Defeasance</t>
  </si>
  <si>
    <t>Call Date</t>
  </si>
  <si>
    <t>Final Maturity Defeased</t>
  </si>
  <si>
    <t>Principal Amount Defeased</t>
  </si>
  <si>
    <t>Special Obligation Bonds:</t>
  </si>
  <si>
    <t xml:space="preserve">  Total Special Obligation Bonds Defeased</t>
  </si>
  <si>
    <t>Issue Date</t>
  </si>
  <si>
    <t xml:space="preserve">Economic </t>
  </si>
  <si>
    <t>ADDITIONS</t>
  </si>
  <si>
    <t>Rickenbacker</t>
  </si>
  <si>
    <t>Reductions</t>
  </si>
  <si>
    <t>Due Within One Year</t>
  </si>
  <si>
    <t xml:space="preserve">  General obligation bonds</t>
  </si>
  <si>
    <t xml:space="preserve">  Special obligation bonds</t>
  </si>
  <si>
    <t xml:space="preserve">  Loans and notes payable</t>
  </si>
  <si>
    <t>Other liabilities:</t>
  </si>
  <si>
    <t xml:space="preserve">  Compensated absences</t>
  </si>
  <si>
    <t>Bonds, loans, and notes payable:</t>
  </si>
  <si>
    <t xml:space="preserve">  Revenue bonds</t>
  </si>
  <si>
    <t xml:space="preserve">  On refunding </t>
  </si>
  <si>
    <t>Add deferred bond premium</t>
  </si>
  <si>
    <t>Commercial paper notes</t>
  </si>
  <si>
    <t xml:space="preserve">  Liability for landfill closure/postclosure care costs</t>
  </si>
  <si>
    <t>Bonds and loans payable:</t>
  </si>
  <si>
    <t xml:space="preserve">  Loans payable</t>
  </si>
  <si>
    <t xml:space="preserve">  Total bonds and loans payable</t>
  </si>
  <si>
    <t xml:space="preserve">  Environmental remediation liability</t>
  </si>
  <si>
    <t>Total long-term liabilities - Seaport</t>
  </si>
  <si>
    <t>Total bonds, loans and notes payable</t>
  </si>
  <si>
    <t>Total long-term liabilities - Aviation</t>
  </si>
  <si>
    <t>Water and Sewer Department</t>
  </si>
  <si>
    <t>Public Health Trust (PHT)</t>
  </si>
  <si>
    <t>Total long-term liabilities - Public Health Trust</t>
  </si>
  <si>
    <t>(amounts in thousands)</t>
  </si>
  <si>
    <t>Less:</t>
  </si>
  <si>
    <t>Accretions to date</t>
  </si>
  <si>
    <t>Other</t>
  </si>
  <si>
    <t xml:space="preserve">        Current year accretions of interest</t>
  </si>
  <si>
    <t>TOTAL</t>
  </si>
  <si>
    <t xml:space="preserve">  Other postemployment benefits</t>
  </si>
  <si>
    <t xml:space="preserve">   Other postemployment benefits</t>
  </si>
  <si>
    <t>current year accretion</t>
  </si>
  <si>
    <t>Charge</t>
  </si>
  <si>
    <t>Following is a schedule of commercial paper notes (in thousands):</t>
  </si>
  <si>
    <t>REFUNDING DEBT</t>
  </si>
  <si>
    <t>RICKENB</t>
  </si>
  <si>
    <t>RICK</t>
  </si>
  <si>
    <t xml:space="preserve">   Liability for landfill closure/postclosure care costs</t>
  </si>
  <si>
    <t xml:space="preserve">   Other</t>
  </si>
  <si>
    <t>MIAMI-DADE COUNTY</t>
  </si>
  <si>
    <t xml:space="preserve">  "10K" SCHEDULE</t>
  </si>
  <si>
    <t>MATURITY</t>
  </si>
  <si>
    <t>DATE</t>
  </si>
  <si>
    <t xml:space="preserve"> - </t>
  </si>
  <si>
    <t xml:space="preserve"> TOTAL  BONDS </t>
  </si>
  <si>
    <t xml:space="preserve"> TOTAL  LOANS </t>
  </si>
  <si>
    <t xml:space="preserve"> TOTAL  </t>
  </si>
  <si>
    <t>FAMIS</t>
  </si>
  <si>
    <t>ORIGINAL</t>
  </si>
  <si>
    <t>PRINCIPAL</t>
  </si>
  <si>
    <t>INTEREST</t>
  </si>
  <si>
    <t>ISSUE</t>
  </si>
  <si>
    <t>OUTSTANDING</t>
  </si>
  <si>
    <t>OTHER</t>
  </si>
  <si>
    <t>PAID</t>
  </si>
  <si>
    <t>OBLIGATION DESCRIPTION</t>
  </si>
  <si>
    <t>RATE</t>
  </si>
  <si>
    <t>(REDUCTIONS)</t>
  </si>
  <si>
    <t>ADJUSTMENTS</t>
  </si>
  <si>
    <t>OPEB LIABILITY</t>
  </si>
  <si>
    <t>F/Y 14-15</t>
  </si>
  <si>
    <t>VENETIAN</t>
  </si>
  <si>
    <t>Venetian</t>
  </si>
  <si>
    <t>2018</t>
  </si>
  <si>
    <t>Unamort discount/prem</t>
  </si>
  <si>
    <t>Balance on September 30, 2016</t>
  </si>
  <si>
    <t>General Obligation Bonds:</t>
  </si>
  <si>
    <t>Revenue Bonds:</t>
  </si>
  <si>
    <t xml:space="preserve">  Total Revenue Bonds Defeased</t>
  </si>
  <si>
    <t>Gain/ (Loss)</t>
  </si>
  <si>
    <t>BONDS:</t>
  </si>
  <si>
    <t>Transit Department</t>
  </si>
  <si>
    <t xml:space="preserve">  Bond premium/discount</t>
  </si>
  <si>
    <t xml:space="preserve">  Estimated claims payable</t>
  </si>
  <si>
    <t xml:space="preserve">   Net pension liability - FRS</t>
  </si>
  <si>
    <t xml:space="preserve">   Net pension liability - Health Insurance Subsidy (HIS)</t>
  </si>
  <si>
    <t>Total long-term  liabilities - MDT</t>
  </si>
  <si>
    <t>Waste Management</t>
  </si>
  <si>
    <t>Total long-term liabilities - Waste Management</t>
  </si>
  <si>
    <t>Seaport Department</t>
  </si>
  <si>
    <t>Aviation Department</t>
  </si>
  <si>
    <t xml:space="preserve">   Net pension liability - HIS</t>
  </si>
  <si>
    <t xml:space="preserve">  Rent and contribution advances</t>
  </si>
  <si>
    <t>Total long-term liabilities - Water and Sewer Department</t>
  </si>
  <si>
    <t xml:space="preserve">   Net pension liability (assets) - Public Health Trust Ret. Plan</t>
  </si>
  <si>
    <t>Prior Period Adjustment - Restated - Note 11</t>
  </si>
  <si>
    <t>Beginning Balance as Previously Reported September 30, 2013</t>
  </si>
  <si>
    <t>Beginning Balance as Previously Reported September 30, 2015</t>
  </si>
  <si>
    <t>Prior Period Adjustment</t>
  </si>
  <si>
    <t xml:space="preserve">    Capital Lease</t>
  </si>
  <si>
    <t xml:space="preserve">  Commercial paper notes</t>
  </si>
  <si>
    <t>Rickenbacker Causeway:</t>
  </si>
  <si>
    <t>Total long-term liabilities - Rickenbacker Causeway</t>
  </si>
  <si>
    <t>Venetian Causeway:</t>
  </si>
  <si>
    <t>Total long-term liabilities - Venetian Causeway</t>
  </si>
  <si>
    <t>Vizcaya Art Museum:</t>
  </si>
  <si>
    <t>Total long-term liabilities - Vizcaya Art Museum</t>
  </si>
  <si>
    <t>Mixed Income Properties:</t>
  </si>
  <si>
    <t>Total long-term liabilities - Mixed Income Properties</t>
  </si>
  <si>
    <t>Beginning Balance September 30, 2016</t>
  </si>
  <si>
    <t>Ending Balance September 30, 2017</t>
  </si>
  <si>
    <t>FY 2016-17</t>
  </si>
  <si>
    <t xml:space="preserve"> @ 9/30/16</t>
  </si>
  <si>
    <t>@ 9/30/17</t>
  </si>
  <si>
    <t xml:space="preserve">           9/30/2017</t>
  </si>
  <si>
    <t>2022</t>
  </si>
  <si>
    <t>2023-2027</t>
  </si>
  <si>
    <t>2028-2032</t>
  </si>
  <si>
    <t>2033-2037</t>
  </si>
  <si>
    <t>2038-2042</t>
  </si>
  <si>
    <t>2043-2047</t>
  </si>
  <si>
    <t>2048-2052</t>
  </si>
  <si>
    <t>2053-2057</t>
  </si>
  <si>
    <t>October 1,2016</t>
  </si>
  <si>
    <t>Outstanding 9/30/17</t>
  </si>
  <si>
    <t>Balance on September 30, 2017</t>
  </si>
  <si>
    <t>Principal Outstanding, September 30, 2017</t>
  </si>
  <si>
    <t>September 30, 2017</t>
  </si>
  <si>
    <t xml:space="preserve">           </t>
  </si>
  <si>
    <t>Contingencies and Commitments</t>
  </si>
  <si>
    <t xml:space="preserve">                             September 30, 2017</t>
  </si>
  <si>
    <t xml:space="preserve">             In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</si>
</sst>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;@"/>
    <numFmt numFmtId="165" formatCode="mm/dd/yy"/>
    <numFmt numFmtId="166" formatCode="_(&quot;$&quot;* #,##0_);_(&quot;$&quot;* \(#,##0\);_(&quot;$&quot;* &quot;-&quot;??_);_(@_)"/>
    <numFmt numFmtId="167" formatCode="m/d/yy"/>
    <numFmt numFmtId="168" formatCode="m/d/yy;@"/>
    <numFmt numFmtId="169" formatCode="mm/dd/yy;@"/>
    <numFmt numFmtId="170" formatCode="_(* #,##0_);_(* \(#,##0\);_(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2"/>
      <color rgb="FFFF0000"/>
      <name val="Arial"/>
      <family val="2"/>
    </font>
    <font>
      <sz val="10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14" applyNumberFormat="0" applyAlignment="0" applyProtection="0"/>
    <xf numFmtId="0" fontId="29" fillId="7" borderId="15" applyNumberFormat="0" applyAlignment="0" applyProtection="0"/>
    <xf numFmtId="0" fontId="30" fillId="7" borderId="14" applyNumberFormat="0" applyAlignment="0" applyProtection="0"/>
    <xf numFmtId="0" fontId="31" fillId="0" borderId="16" applyNumberFormat="0" applyFill="0" applyAlignment="0" applyProtection="0"/>
    <xf numFmtId="0" fontId="32" fillId="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37" fillId="0" borderId="0"/>
    <xf numFmtId="9" fontId="5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  <xf numFmtId="0" fontId="1" fillId="9" borderId="18" applyNumberFormat="0" applyFont="0" applyAlignment="0" applyProtection="0"/>
    <xf numFmtId="43" fontId="48" fillId="0" borderId="0" applyFont="0" applyFill="0" applyBorder="0" applyAlignment="0" applyProtection="0"/>
  </cellStyleXfs>
  <cellXfs count="177">
    <xf numFmtId="0" fontId="0" fillId="0" borderId="0" xfId="0"/>
    <xf numFmtId="0" fontId="8" fillId="0" borderId="0" xfId="0" applyFont="1"/>
    <xf numFmtId="0" fontId="10" fillId="0" borderId="0" xfId="0" applyFont="1" applyFill="1"/>
    <xf numFmtId="41" fontId="10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3" fontId="5" fillId="0" borderId="4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4" xfId="0" applyNumberFormat="1" applyFont="1" applyFill="1" applyBorder="1" applyAlignment="1"/>
    <xf numFmtId="3" fontId="5" fillId="0" borderId="4" xfId="0" applyNumberFormat="1" applyFont="1" applyFill="1" applyBorder="1"/>
    <xf numFmtId="166" fontId="6" fillId="0" borderId="0" xfId="0" applyNumberFormat="1" applyFont="1"/>
    <xf numFmtId="166" fontId="6" fillId="0" borderId="0" xfId="0" applyNumberFormat="1" applyFont="1" applyFill="1"/>
    <xf numFmtId="166" fontId="10" fillId="0" borderId="0" xfId="0" applyNumberFormat="1" applyFont="1" applyFill="1"/>
    <xf numFmtId="0" fontId="16" fillId="0" borderId="0" xfId="0" applyFont="1" applyFill="1" applyAlignment="1">
      <alignment horizontal="centerContinuous"/>
    </xf>
    <xf numFmtId="0" fontId="16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/>
    </xf>
    <xf numFmtId="37" fontId="16" fillId="0" borderId="0" xfId="0" applyNumberFormat="1" applyFont="1" applyFill="1" applyBorder="1" applyAlignment="1"/>
    <xf numFmtId="5" fontId="16" fillId="0" borderId="0" xfId="0" applyNumberFormat="1" applyFont="1" applyFill="1" applyBorder="1" applyAlignment="1"/>
    <xf numFmtId="5" fontId="16" fillId="0" borderId="0" xfId="0" applyNumberFormat="1" applyFont="1" applyFill="1" applyAlignment="1"/>
    <xf numFmtId="37" fontId="8" fillId="0" borderId="0" xfId="0" applyNumberFormat="1" applyFont="1" applyFill="1" applyBorder="1" applyAlignment="1"/>
    <xf numFmtId="0" fontId="19" fillId="0" borderId="0" xfId="0" applyFont="1" applyFill="1" applyAlignment="1">
      <alignment horizontal="centerContinuous"/>
    </xf>
    <xf numFmtId="0" fontId="16" fillId="2" borderId="1" xfId="0" applyFont="1" applyFill="1" applyBorder="1" applyAlignment="1">
      <alignment horizontal="center" wrapText="1"/>
    </xf>
    <xf numFmtId="0" fontId="16" fillId="2" borderId="0" xfId="0" applyFont="1" applyFill="1"/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167" fontId="16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167" fontId="16" fillId="2" borderId="2" xfId="0" quotePrefix="1" applyNumberFormat="1" applyFont="1" applyFill="1" applyBorder="1" applyAlignment="1">
      <alignment horizontal="center" vertical="top" wrapText="1"/>
    </xf>
    <xf numFmtId="42" fontId="16" fillId="2" borderId="2" xfId="0" applyNumberFormat="1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 readingOrder="1"/>
    </xf>
    <xf numFmtId="10" fontId="16" fillId="2" borderId="2" xfId="0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wrapText="1"/>
    </xf>
    <xf numFmtId="42" fontId="16" fillId="2" borderId="8" xfId="0" applyNumberFormat="1" applyFont="1" applyFill="1" applyBorder="1" applyAlignment="1"/>
    <xf numFmtId="0" fontId="16" fillId="2" borderId="10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42" fontId="10" fillId="0" borderId="5" xfId="0" applyNumberFormat="1" applyFont="1" applyFill="1" applyBorder="1"/>
    <xf numFmtId="167" fontId="16" fillId="2" borderId="6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vertical="top" wrapText="1"/>
    </xf>
    <xf numFmtId="10" fontId="16" fillId="2" borderId="6" xfId="0" applyNumberFormat="1" applyFont="1" applyFill="1" applyBorder="1" applyAlignment="1">
      <alignment horizontal="center" vertical="top"/>
    </xf>
    <xf numFmtId="37" fontId="16" fillId="2" borderId="6" xfId="0" applyNumberFormat="1" applyFont="1" applyFill="1" applyBorder="1" applyAlignment="1">
      <alignment vertical="top"/>
    </xf>
    <xf numFmtId="167" fontId="16" fillId="2" borderId="3" xfId="0" applyNumberFormat="1" applyFont="1" applyFill="1" applyBorder="1" applyAlignment="1">
      <alignment horizontal="center" vertical="top"/>
    </xf>
    <xf numFmtId="0" fontId="16" fillId="2" borderId="3" xfId="0" applyFont="1" applyFill="1" applyBorder="1" applyAlignment="1">
      <alignment vertical="top" wrapText="1"/>
    </xf>
    <xf numFmtId="10" fontId="16" fillId="2" borderId="3" xfId="0" applyNumberFormat="1" applyFont="1" applyFill="1" applyBorder="1" applyAlignment="1">
      <alignment horizontal="center" vertical="top"/>
    </xf>
    <xf numFmtId="37" fontId="16" fillId="2" borderId="3" xfId="0" applyNumberFormat="1" applyFont="1" applyFill="1" applyBorder="1" applyAlignment="1">
      <alignment vertical="top"/>
    </xf>
    <xf numFmtId="167" fontId="16" fillId="2" borderId="6" xfId="0" quotePrefix="1" applyNumberFormat="1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vertical="top" wrapText="1" readingOrder="1"/>
    </xf>
    <xf numFmtId="0" fontId="2" fillId="0" borderId="0" xfId="0" applyFont="1"/>
    <xf numFmtId="3" fontId="3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/>
    <xf numFmtId="3" fontId="5" fillId="0" borderId="0" xfId="0" applyNumberFormat="1" applyFont="1" applyFill="1" applyBorder="1" applyAlignment="1"/>
    <xf numFmtId="37" fontId="2" fillId="0" borderId="4" xfId="0" applyNumberFormat="1" applyFont="1" applyFill="1" applyBorder="1" applyAlignment="1"/>
    <xf numFmtId="0" fontId="16" fillId="2" borderId="4" xfId="0" applyFont="1" applyFill="1" applyBorder="1" applyAlignment="1">
      <alignment vertical="top" wrapText="1" readingOrder="1"/>
    </xf>
    <xf numFmtId="10" fontId="16" fillId="2" borderId="6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1" fontId="9" fillId="0" borderId="0" xfId="42" applyNumberFormat="1" applyFont="1" applyFill="1" applyAlignment="1"/>
    <xf numFmtId="0" fontId="9" fillId="0" borderId="0" xfId="42" applyNumberFormat="1" applyFont="1" applyFill="1" applyAlignment="1"/>
    <xf numFmtId="41" fontId="9" fillId="0" borderId="0" xfId="42" applyNumberFormat="1" applyFont="1" applyFill="1" applyAlignment="1">
      <alignment horizontal="center"/>
    </xf>
    <xf numFmtId="41" fontId="8" fillId="0" borderId="0" xfId="42" applyNumberFormat="1" applyFont="1" applyFill="1" applyAlignment="1"/>
    <xf numFmtId="41" fontId="38" fillId="0" borderId="0" xfId="42" applyNumberFormat="1" applyFont="1" applyFill="1" applyAlignment="1">
      <alignment horizontal="center"/>
    </xf>
    <xf numFmtId="41" fontId="38" fillId="0" borderId="0" xfId="42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5" fontId="3" fillId="0" borderId="0" xfId="0" quotePrefix="1" applyNumberFormat="1" applyFont="1" applyAlignment="1">
      <alignment horizontal="center"/>
    </xf>
    <xf numFmtId="0" fontId="2" fillId="0" borderId="0" xfId="0" applyFont="1" applyFill="1" applyBorder="1"/>
    <xf numFmtId="0" fontId="2" fillId="34" borderId="0" xfId="0" applyFont="1" applyFill="1" applyBorder="1"/>
    <xf numFmtId="0" fontId="39" fillId="0" borderId="0" xfId="0" applyFont="1" applyFill="1" applyBorder="1"/>
    <xf numFmtId="0" fontId="12" fillId="0" borderId="0" xfId="0" applyFont="1" applyFill="1" applyBorder="1"/>
    <xf numFmtId="0" fontId="12" fillId="34" borderId="0" xfId="0" applyFont="1" applyFill="1" applyBorder="1"/>
    <xf numFmtId="0" fontId="13" fillId="0" borderId="0" xfId="0" applyFont="1" applyFill="1" applyBorder="1"/>
    <xf numFmtId="14" fontId="12" fillId="0" borderId="0" xfId="0" applyNumberFormat="1" applyFont="1" applyFill="1" applyBorder="1"/>
    <xf numFmtId="3" fontId="4" fillId="0" borderId="0" xfId="0" applyNumberFormat="1" applyFont="1" applyFill="1" applyBorder="1" applyAlignment="1"/>
    <xf numFmtId="3" fontId="4" fillId="34" borderId="0" xfId="0" applyNumberFormat="1" applyFont="1" applyFill="1" applyBorder="1" applyAlignment="1"/>
    <xf numFmtId="3" fontId="5" fillId="34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4" fillId="34" borderId="0" xfId="0" applyNumberFormat="1" applyFont="1" applyFill="1" applyBorder="1" applyAlignment="1">
      <alignment horizontal="center"/>
    </xf>
    <xf numFmtId="3" fontId="4" fillId="34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/>
    <xf numFmtId="3" fontId="3" fillId="34" borderId="0" xfId="0" applyNumberFormat="1" applyFont="1" applyFill="1" applyBorder="1" applyAlignment="1"/>
    <xf numFmtId="3" fontId="41" fillId="0" borderId="0" xfId="0" applyNumberFormat="1" applyFont="1" applyFill="1" applyBorder="1" applyAlignment="1"/>
    <xf numFmtId="3" fontId="3" fillId="34" borderId="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/>
    <xf numFmtId="37" fontId="2" fillId="34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37" fontId="2" fillId="34" borderId="4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7" fontId="39" fillId="0" borderId="0" xfId="0" applyNumberFormat="1" applyFont="1" applyFill="1" applyBorder="1" applyAlignment="1"/>
    <xf numFmtId="37" fontId="39" fillId="0" borderId="4" xfId="0" applyNumberFormat="1" applyFont="1" applyFill="1" applyBorder="1" applyAlignment="1"/>
    <xf numFmtId="37" fontId="8" fillId="34" borderId="0" xfId="0" applyNumberFormat="1" applyFont="1" applyFill="1" applyBorder="1" applyAlignment="1"/>
    <xf numFmtId="37" fontId="42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3" fillId="34" borderId="0" xfId="0" applyNumberFormat="1" applyFont="1" applyFill="1" applyBorder="1" applyAlignment="1"/>
    <xf numFmtId="37" fontId="41" fillId="0" borderId="0" xfId="0" applyNumberFormat="1" applyFont="1" applyFill="1" applyBorder="1" applyAlignment="1"/>
    <xf numFmtId="3" fontId="3" fillId="34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34" borderId="0" xfId="0" applyNumberFormat="1" applyFont="1" applyFill="1" applyBorder="1"/>
    <xf numFmtId="37" fontId="2" fillId="0" borderId="0" xfId="0" applyNumberFormat="1" applyFont="1" applyFill="1" applyBorder="1"/>
    <xf numFmtId="0" fontId="2" fillId="35" borderId="0" xfId="0" applyFont="1" applyFill="1" applyBorder="1"/>
    <xf numFmtId="0" fontId="39" fillId="35" borderId="0" xfId="0" applyFont="1" applyFill="1" applyBorder="1"/>
    <xf numFmtId="3" fontId="5" fillId="34" borderId="0" xfId="0" applyNumberFormat="1" applyFont="1" applyFill="1" applyBorder="1"/>
    <xf numFmtId="165" fontId="5" fillId="0" borderId="0" xfId="0" applyNumberFormat="1" applyFont="1" applyFill="1" applyBorder="1"/>
    <xf numFmtId="3" fontId="47" fillId="0" borderId="0" xfId="0" applyNumberFormat="1" applyFont="1" applyFill="1" applyBorder="1" applyAlignment="1"/>
    <xf numFmtId="3" fontId="5" fillId="34" borderId="4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34" borderId="4" xfId="0" applyNumberFormat="1" applyFont="1" applyFill="1" applyBorder="1" applyAlignment="1"/>
    <xf numFmtId="37" fontId="5" fillId="0" borderId="4" xfId="0" applyNumberFormat="1" applyFont="1" applyFill="1" applyBorder="1"/>
    <xf numFmtId="0" fontId="2" fillId="34" borderId="4" xfId="0" applyFont="1" applyFill="1" applyBorder="1"/>
    <xf numFmtId="0" fontId="2" fillId="0" borderId="4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42" fontId="15" fillId="0" borderId="0" xfId="0" applyNumberFormat="1" applyFont="1" applyFill="1" applyBorder="1"/>
    <xf numFmtId="0" fontId="15" fillId="34" borderId="0" xfId="0" applyFont="1" applyFill="1" applyBorder="1"/>
    <xf numFmtId="0" fontId="15" fillId="34" borderId="0" xfId="0" applyFont="1" applyFill="1" applyBorder="1" applyAlignment="1">
      <alignment horizontal="center"/>
    </xf>
    <xf numFmtId="42" fontId="15" fillId="34" borderId="0" xfId="0" applyNumberFormat="1" applyFont="1" applyFill="1" applyBorder="1"/>
    <xf numFmtId="0" fontId="3" fillId="34" borderId="1" xfId="0" applyFont="1" applyFill="1" applyBorder="1" applyAlignment="1">
      <alignment horizontal="center" wrapText="1"/>
    </xf>
    <xf numFmtId="42" fontId="3" fillId="34" borderId="1" xfId="0" applyNumberFormat="1" applyFont="1" applyFill="1" applyBorder="1" applyAlignment="1">
      <alignment horizontal="center" wrapText="1"/>
    </xf>
    <xf numFmtId="0" fontId="3" fillId="34" borderId="0" xfId="0" applyFont="1" applyFill="1" applyBorder="1"/>
    <xf numFmtId="0" fontId="3" fillId="34" borderId="0" xfId="0" applyFont="1" applyFill="1" applyBorder="1" applyAlignment="1">
      <alignment horizontal="center" wrapText="1"/>
    </xf>
    <xf numFmtId="42" fontId="3" fillId="34" borderId="0" xfId="0" applyNumberFormat="1" applyFont="1" applyFill="1" applyBorder="1" applyAlignment="1">
      <alignment horizontal="center" wrapText="1"/>
    </xf>
    <xf numFmtId="0" fontId="2" fillId="34" borderId="0" xfId="0" quotePrefix="1" applyFont="1" applyFill="1" applyBorder="1" applyAlignment="1">
      <alignment horizontal="center"/>
    </xf>
    <xf numFmtId="169" fontId="2" fillId="34" borderId="0" xfId="0" quotePrefix="1" applyNumberFormat="1" applyFont="1" applyFill="1" applyBorder="1" applyAlignment="1">
      <alignment horizontal="center"/>
    </xf>
    <xf numFmtId="42" fontId="2" fillId="34" borderId="8" xfId="0" applyNumberFormat="1" applyFont="1" applyFill="1" applyBorder="1"/>
    <xf numFmtId="0" fontId="2" fillId="34" borderId="0" xfId="0" applyFont="1" applyFill="1" applyBorder="1" applyAlignment="1">
      <alignment horizontal="center"/>
    </xf>
    <xf numFmtId="42" fontId="2" fillId="34" borderId="0" xfId="0" applyNumberFormat="1" applyFont="1" applyFill="1" applyBorder="1"/>
    <xf numFmtId="41" fontId="15" fillId="0" borderId="0" xfId="0" applyNumberFormat="1" applyFont="1" applyFill="1" applyBorder="1"/>
    <xf numFmtId="42" fontId="2" fillId="34" borderId="5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" fillId="34" borderId="0" xfId="0" applyFont="1" applyFill="1" applyBorder="1" applyAlignment="1">
      <alignment horizontal="left"/>
    </xf>
    <xf numFmtId="0" fontId="3" fillId="34" borderId="0" xfId="0" applyFont="1" applyFill="1" applyBorder="1" applyAlignment="1">
      <alignment horizontal="center"/>
    </xf>
    <xf numFmtId="0" fontId="15" fillId="34" borderId="7" xfId="0" applyFont="1" applyFill="1" applyBorder="1" applyAlignment="1">
      <alignment horizontal="center"/>
    </xf>
    <xf numFmtId="0" fontId="17" fillId="34" borderId="7" xfId="0" applyFont="1" applyFill="1" applyBorder="1" applyAlignment="1">
      <alignment horizontal="center"/>
    </xf>
    <xf numFmtId="0" fontId="17" fillId="34" borderId="4" xfId="0" applyFont="1" applyFill="1" applyBorder="1" applyAlignment="1">
      <alignment horizontal="center"/>
    </xf>
    <xf numFmtId="0" fontId="3" fillId="34" borderId="4" xfId="0" applyFont="1" applyFill="1" applyBorder="1" applyAlignment="1">
      <alignment horizontal="center"/>
    </xf>
    <xf numFmtId="0" fontId="17" fillId="34" borderId="0" xfId="0" applyFont="1" applyFill="1" applyBorder="1" applyAlignment="1">
      <alignment horizontal="center"/>
    </xf>
    <xf numFmtId="168" fontId="15" fillId="34" borderId="2" xfId="0" quotePrefix="1" applyNumberFormat="1" applyFont="1" applyFill="1" applyBorder="1" applyAlignment="1">
      <alignment horizontal="left" vertical="center"/>
    </xf>
    <xf numFmtId="0" fontId="15" fillId="34" borderId="2" xfId="0" applyFont="1" applyFill="1" applyBorder="1" applyAlignment="1">
      <alignment wrapText="1"/>
    </xf>
    <xf numFmtId="166" fontId="15" fillId="34" borderId="2" xfId="1" applyNumberFormat="1" applyFont="1" applyFill="1" applyBorder="1" applyAlignment="1">
      <alignment horizontal="right"/>
    </xf>
    <xf numFmtId="166" fontId="15" fillId="34" borderId="2" xfId="1" applyNumberFormat="1" applyFont="1" applyFill="1" applyBorder="1"/>
    <xf numFmtId="168" fontId="15" fillId="34" borderId="0" xfId="0" quotePrefix="1" applyNumberFormat="1" applyFont="1" applyFill="1" applyBorder="1" applyAlignment="1">
      <alignment horizontal="left" vertical="center"/>
    </xf>
    <xf numFmtId="0" fontId="15" fillId="34" borderId="0" xfId="0" applyFont="1" applyFill="1" applyBorder="1" applyAlignment="1">
      <alignment wrapText="1"/>
    </xf>
    <xf numFmtId="168" fontId="2" fillId="34" borderId="0" xfId="0" applyNumberFormat="1" applyFont="1" applyFill="1" applyBorder="1" applyAlignment="1">
      <alignment horizontal="center"/>
    </xf>
    <xf numFmtId="168" fontId="2" fillId="34" borderId="0" xfId="0" applyNumberFormat="1" applyFont="1" applyFill="1" applyBorder="1"/>
    <xf numFmtId="3" fontId="2" fillId="34" borderId="0" xfId="0" applyNumberFormat="1" applyFont="1" applyFill="1" applyBorder="1"/>
    <xf numFmtId="168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/>
    </xf>
    <xf numFmtId="41" fontId="18" fillId="36" borderId="0" xfId="0" applyNumberFormat="1" applyFont="1" applyFill="1"/>
    <xf numFmtId="37" fontId="20" fillId="36" borderId="4" xfId="0" applyNumberFormat="1" applyFont="1" applyFill="1" applyBorder="1" applyAlignment="1">
      <alignment horizontal="center" wrapText="1"/>
    </xf>
    <xf numFmtId="41" fontId="20" fillId="36" borderId="4" xfId="0" applyNumberFormat="1" applyFont="1" applyFill="1" applyBorder="1" applyAlignment="1">
      <alignment horizontal="center" wrapText="1"/>
    </xf>
    <xf numFmtId="41" fontId="20" fillId="36" borderId="0" xfId="0" applyNumberFormat="1" applyFont="1" applyFill="1"/>
    <xf numFmtId="37" fontId="18" fillId="36" borderId="0" xfId="0" applyNumberFormat="1" applyFont="1" applyFill="1"/>
    <xf numFmtId="42" fontId="18" fillId="36" borderId="0" xfId="0" applyNumberFormat="1" applyFont="1" applyFill="1"/>
    <xf numFmtId="166" fontId="18" fillId="36" borderId="0" xfId="1" applyNumberFormat="1" applyFont="1" applyFill="1"/>
    <xf numFmtId="37" fontId="18" fillId="36" borderId="4" xfId="0" applyNumberFormat="1" applyFont="1" applyFill="1" applyBorder="1"/>
    <xf numFmtId="41" fontId="18" fillId="36" borderId="4" xfId="0" applyNumberFormat="1" applyFont="1" applyFill="1" applyBorder="1"/>
    <xf numFmtId="41" fontId="18" fillId="36" borderId="7" xfId="0" applyNumberFormat="1" applyFont="1" applyFill="1" applyBorder="1"/>
    <xf numFmtId="42" fontId="18" fillId="36" borderId="5" xfId="0" applyNumberFormat="1" applyFont="1" applyFill="1" applyBorder="1"/>
    <xf numFmtId="37" fontId="20" fillId="36" borderId="0" xfId="0" applyNumberFormat="1" applyFont="1" applyFill="1" applyBorder="1" applyAlignment="1">
      <alignment horizontal="center" wrapText="1"/>
    </xf>
    <xf numFmtId="41" fontId="20" fillId="36" borderId="0" xfId="0" applyNumberFormat="1" applyFont="1" applyFill="1" applyBorder="1" applyAlignment="1">
      <alignment horizontal="center" wrapText="1"/>
    </xf>
    <xf numFmtId="41" fontId="18" fillId="36" borderId="0" xfId="0" applyNumberFormat="1" applyFont="1" applyFill="1" applyBorder="1"/>
    <xf numFmtId="37" fontId="18" fillId="36" borderId="0" xfId="0" applyNumberFormat="1" applyFont="1" applyFill="1" applyBorder="1"/>
    <xf numFmtId="1" fontId="18" fillId="36" borderId="0" xfId="0" applyNumberFormat="1" applyFont="1" applyFill="1"/>
    <xf numFmtId="170" fontId="18" fillId="36" borderId="0" xfId="50" applyNumberFormat="1" applyFont="1" applyFill="1"/>
    <xf numFmtId="164" fontId="18" fillId="36" borderId="0" xfId="0" applyNumberFormat="1" applyFont="1" applyFill="1"/>
    <xf numFmtId="5" fontId="18" fillId="36" borderId="0" xfId="0" applyNumberFormat="1" applyFont="1" applyFill="1"/>
    <xf numFmtId="37" fontId="18" fillId="36" borderId="7" xfId="0" applyNumberFormat="1" applyFont="1" applyFill="1" applyBorder="1"/>
    <xf numFmtId="2" fontId="18" fillId="36" borderId="0" xfId="0" applyNumberFormat="1" applyFont="1" applyFill="1"/>
    <xf numFmtId="3" fontId="18" fillId="36" borderId="0" xfId="0" applyNumberFormat="1" applyFont="1" applyFill="1"/>
    <xf numFmtId="37" fontId="18" fillId="36" borderId="5" xfId="0" applyNumberFormat="1" applyFont="1" applyFill="1" applyBorder="1"/>
    <xf numFmtId="0" fontId="3" fillId="0" borderId="0" xfId="0" applyFon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0" builtinId="3"/>
    <cellStyle name="Comma 2" xfId="47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4"/>
    <cellStyle name="Normal 4" xfId="48"/>
    <cellStyle name="Normal 5" xfId="42"/>
    <cellStyle name="Note 2" xfId="49"/>
    <cellStyle name="Output" xfId="11" builtinId="21" customBuiltin="1"/>
    <cellStyle name="Percent 2" xfId="46"/>
    <cellStyle name="Percent 3" xfId="4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zoomScaleNormal="100" workbookViewId="0">
      <selection activeCell="U10" sqref="U10"/>
    </sheetView>
  </sheetViews>
  <sheetFormatPr defaultRowHeight="13.2" x14ac:dyDescent="0.25"/>
  <cols>
    <col min="2" max="3" width="14.109375" customWidth="1"/>
    <col min="19" max="19" width="13.109375" customWidth="1"/>
    <col min="20" max="20" width="12.109375" customWidth="1"/>
  </cols>
  <sheetData>
    <row r="1" spans="1:23" x14ac:dyDescent="0.25">
      <c r="A1" s="1"/>
      <c r="B1" s="1"/>
      <c r="C1" s="1"/>
      <c r="D1" s="1"/>
      <c r="E1" s="1"/>
      <c r="F1" s="55" t="s">
        <v>90</v>
      </c>
      <c r="G1" s="55"/>
      <c r="H1" s="5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x14ac:dyDescent="0.25">
      <c r="A2" s="1"/>
      <c r="B2" s="1"/>
      <c r="C2" s="1"/>
      <c r="D2" s="1"/>
      <c r="E2" s="1"/>
      <c r="F2" s="55" t="s">
        <v>91</v>
      </c>
      <c r="G2" s="55"/>
      <c r="H2" s="5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x14ac:dyDescent="0.25">
      <c r="A3" s="1"/>
      <c r="B3" s="1"/>
      <c r="C3" s="1"/>
      <c r="D3" s="1"/>
      <c r="E3" s="1"/>
      <c r="F3" s="55" t="s">
        <v>152</v>
      </c>
      <c r="G3" s="55"/>
      <c r="H3" s="5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3" x14ac:dyDescent="0.25">
      <c r="A4" s="1"/>
      <c r="B4" s="1"/>
      <c r="C4" s="1"/>
      <c r="D4" s="1"/>
      <c r="E4" s="1"/>
      <c r="F4" s="55"/>
      <c r="G4" s="55"/>
      <c r="H4" s="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3" x14ac:dyDescent="0.25">
      <c r="A6" s="5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9"/>
    </row>
    <row r="7" spans="1:23" x14ac:dyDescent="0.25">
      <c r="A7" s="57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8" t="s">
        <v>98</v>
      </c>
    </row>
    <row r="8" spans="1:23" x14ac:dyDescent="0.25">
      <c r="A8" s="57"/>
      <c r="B8" s="56"/>
      <c r="C8" s="56"/>
      <c r="D8" s="56"/>
      <c r="E8" s="56"/>
      <c r="F8" s="56"/>
      <c r="G8" s="56"/>
      <c r="H8" s="56"/>
      <c r="I8" s="56"/>
      <c r="J8" s="58" t="s">
        <v>99</v>
      </c>
      <c r="K8" s="56"/>
      <c r="L8" s="58" t="s">
        <v>100</v>
      </c>
      <c r="M8" s="56"/>
      <c r="N8" s="56"/>
      <c r="O8" s="56"/>
      <c r="P8" s="56"/>
      <c r="Q8" s="56"/>
      <c r="R8" s="56"/>
      <c r="S8" s="56"/>
      <c r="T8" s="56"/>
      <c r="U8" s="58" t="s">
        <v>100</v>
      </c>
      <c r="V8" s="56"/>
      <c r="W8" s="58" t="s">
        <v>101</v>
      </c>
    </row>
    <row r="9" spans="1:23" x14ac:dyDescent="0.25">
      <c r="A9" s="57" t="s">
        <v>92</v>
      </c>
      <c r="B9" s="56"/>
      <c r="C9" s="56"/>
      <c r="D9" s="56"/>
      <c r="E9" s="56"/>
      <c r="F9" s="58" t="s">
        <v>101</v>
      </c>
      <c r="G9" s="56"/>
      <c r="H9" s="58" t="s">
        <v>102</v>
      </c>
      <c r="I9" s="56"/>
      <c r="J9" s="58" t="s">
        <v>100</v>
      </c>
      <c r="K9" s="56"/>
      <c r="L9" s="58" t="s">
        <v>103</v>
      </c>
      <c r="M9" s="56"/>
      <c r="N9" s="56" t="s">
        <v>5</v>
      </c>
      <c r="O9" s="56"/>
      <c r="P9" s="56" t="s">
        <v>5</v>
      </c>
      <c r="Q9" s="56"/>
      <c r="R9" s="58" t="s">
        <v>104</v>
      </c>
      <c r="S9" s="56"/>
      <c r="T9" s="56"/>
      <c r="U9" s="58" t="s">
        <v>103</v>
      </c>
      <c r="V9" s="56"/>
      <c r="W9" s="58" t="s">
        <v>105</v>
      </c>
    </row>
    <row r="10" spans="1:23" x14ac:dyDescent="0.25">
      <c r="A10" s="57" t="s">
        <v>93</v>
      </c>
      <c r="B10" s="56"/>
      <c r="C10" s="56"/>
      <c r="D10" s="58" t="s">
        <v>106</v>
      </c>
      <c r="E10" s="56"/>
      <c r="F10" s="58" t="s">
        <v>107</v>
      </c>
      <c r="G10" s="56"/>
      <c r="H10" s="58" t="s">
        <v>93</v>
      </c>
      <c r="I10" s="56"/>
      <c r="J10" s="58" t="s">
        <v>103</v>
      </c>
      <c r="K10" s="56"/>
      <c r="L10" s="60" t="s">
        <v>153</v>
      </c>
      <c r="M10" s="56"/>
      <c r="N10" s="58" t="s">
        <v>49</v>
      </c>
      <c r="O10" s="56"/>
      <c r="P10" s="58" t="s">
        <v>108</v>
      </c>
      <c r="Q10" s="56"/>
      <c r="R10" s="58" t="s">
        <v>109</v>
      </c>
      <c r="S10" s="56"/>
      <c r="T10" s="56"/>
      <c r="U10" s="61" t="s">
        <v>154</v>
      </c>
      <c r="V10" s="56"/>
      <c r="W10" s="60" t="s">
        <v>111</v>
      </c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 t="s">
        <v>94</v>
      </c>
      <c r="T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 t="s">
        <v>94</v>
      </c>
      <c r="T12" s="1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94</v>
      </c>
      <c r="T13" s="1"/>
    </row>
    <row r="14" spans="1:23" x14ac:dyDescent="0.25">
      <c r="A14" s="1"/>
      <c r="B14" s="1" t="s">
        <v>95</v>
      </c>
      <c r="C14" s="1"/>
      <c r="D14" s="1"/>
      <c r="E14" s="1"/>
      <c r="F14" s="1"/>
      <c r="G14" s="1"/>
      <c r="H14" s="1" t="s">
        <v>94</v>
      </c>
      <c r="I14" s="1"/>
      <c r="J14" s="1" t="s">
        <v>94</v>
      </c>
      <c r="K14" s="1"/>
      <c r="L14" s="1" t="s">
        <v>94</v>
      </c>
      <c r="M14" s="1"/>
      <c r="N14" s="1" t="s">
        <v>94</v>
      </c>
      <c r="O14" s="1"/>
      <c r="P14" s="1" t="s">
        <v>94</v>
      </c>
      <c r="Q14" s="1"/>
      <c r="R14" s="1"/>
      <c r="S14" s="1" t="s">
        <v>94</v>
      </c>
      <c r="T14" s="1"/>
    </row>
    <row r="15" spans="1:2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94</v>
      </c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94</v>
      </c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 t="s">
        <v>94</v>
      </c>
      <c r="T18" s="1"/>
    </row>
    <row r="19" spans="1:20" x14ac:dyDescent="0.25">
      <c r="A19" s="1"/>
      <c r="B19" s="1" t="s">
        <v>96</v>
      </c>
      <c r="C19" s="1"/>
      <c r="D19" s="1"/>
      <c r="E19" s="1"/>
      <c r="F19" s="1"/>
      <c r="G19" s="1"/>
      <c r="H19" s="1" t="s">
        <v>94</v>
      </c>
      <c r="I19" s="1"/>
      <c r="J19" s="1" t="s">
        <v>94</v>
      </c>
      <c r="K19" s="1"/>
      <c r="L19" s="1" t="s">
        <v>94</v>
      </c>
      <c r="M19" s="1"/>
      <c r="N19" s="1" t="s">
        <v>94</v>
      </c>
      <c r="O19" s="1"/>
      <c r="P19" s="1" t="s">
        <v>94</v>
      </c>
      <c r="Q19" s="1"/>
      <c r="R19" s="1"/>
      <c r="S19" s="1" t="s">
        <v>94</v>
      </c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 t="s">
        <v>94</v>
      </c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 t="s">
        <v>94</v>
      </c>
      <c r="T22" s="1"/>
    </row>
    <row r="23" spans="1:20" x14ac:dyDescent="0.25">
      <c r="A23" s="1"/>
      <c r="B23" s="1" t="s">
        <v>97</v>
      </c>
      <c r="C23" s="1"/>
      <c r="D23" s="1"/>
      <c r="E23" s="1"/>
      <c r="F23" s="1"/>
      <c r="G23" s="1"/>
      <c r="H23" s="1" t="s">
        <v>94</v>
      </c>
      <c r="I23" s="1"/>
      <c r="J23" s="1" t="s">
        <v>94</v>
      </c>
      <c r="K23" s="1"/>
      <c r="L23" s="1" t="s">
        <v>94</v>
      </c>
      <c r="M23" s="1"/>
      <c r="N23" s="1" t="s">
        <v>94</v>
      </c>
      <c r="O23" s="1"/>
      <c r="P23" s="1" t="s">
        <v>94</v>
      </c>
      <c r="Q23" s="1"/>
      <c r="R23" s="1"/>
      <c r="S23" s="1" t="s">
        <v>94</v>
      </c>
      <c r="T23" s="1"/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pageMargins left="0.7" right="0.7" top="0.75" bottom="0.75" header="0.3" footer="0.3"/>
  <pageSetup paperSize="5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C5"/>
  <sheetViews>
    <sheetView tabSelected="1" workbookViewId="0">
      <selection activeCell="C5" sqref="C5"/>
    </sheetView>
  </sheetViews>
  <sheetFormatPr defaultRowHeight="13.2" x14ac:dyDescent="0.25"/>
  <sheetData>
    <row r="1" spans="1:3" x14ac:dyDescent="0.25">
      <c r="A1" t="s">
        <v>169</v>
      </c>
    </row>
    <row r="3" spans="1:3" x14ac:dyDescent="0.25">
      <c r="C3" s="176" t="s">
        <v>170</v>
      </c>
    </row>
    <row r="4" spans="1:3" x14ac:dyDescent="0.25">
      <c r="C4" s="63" t="s">
        <v>171</v>
      </c>
    </row>
    <row r="5" spans="1:3" x14ac:dyDescent="0.25">
      <c r="C5" s="176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J206"/>
  <sheetViews>
    <sheetView zoomScaleNormal="100" workbookViewId="0"/>
  </sheetViews>
  <sheetFormatPr defaultRowHeight="13.2" x14ac:dyDescent="0.25"/>
  <cols>
    <col min="4" max="5" width="0" hidden="1" customWidth="1"/>
    <col min="6" max="6" width="12.77734375" customWidth="1"/>
    <col min="7" max="7" width="12.6640625" customWidth="1"/>
    <col min="8" max="8" width="10.88671875" customWidth="1"/>
    <col min="9" max="9" width="15" customWidth="1"/>
  </cols>
  <sheetData>
    <row r="1" spans="1:10" ht="61.8" x14ac:dyDescent="0.25">
      <c r="A1" s="153"/>
      <c r="B1" s="153"/>
      <c r="C1" s="153"/>
      <c r="D1" s="154" t="s">
        <v>138</v>
      </c>
      <c r="E1" s="155" t="s">
        <v>139</v>
      </c>
      <c r="F1" s="155" t="s">
        <v>150</v>
      </c>
      <c r="G1" s="155" t="s">
        <v>2</v>
      </c>
      <c r="H1" s="155" t="s">
        <v>51</v>
      </c>
      <c r="I1" s="155" t="s">
        <v>151</v>
      </c>
      <c r="J1" s="155" t="s">
        <v>52</v>
      </c>
    </row>
    <row r="2" spans="1:10" x14ac:dyDescent="0.25">
      <c r="A2" s="156" t="s">
        <v>122</v>
      </c>
      <c r="B2" s="156"/>
      <c r="C2" s="156"/>
      <c r="D2" s="157"/>
      <c r="E2" s="153"/>
      <c r="F2" s="153"/>
      <c r="G2" s="153"/>
      <c r="H2" s="153"/>
      <c r="I2" s="153"/>
      <c r="J2" s="153"/>
    </row>
    <row r="3" spans="1:10" x14ac:dyDescent="0.25">
      <c r="A3" s="153" t="s">
        <v>64</v>
      </c>
      <c r="B3" s="153"/>
      <c r="C3" s="153"/>
      <c r="D3" s="157"/>
      <c r="E3" s="153"/>
      <c r="F3" s="153"/>
      <c r="G3" s="153"/>
      <c r="H3" s="153"/>
      <c r="I3" s="153"/>
      <c r="J3" s="153"/>
    </row>
    <row r="4" spans="1:10" x14ac:dyDescent="0.25">
      <c r="A4" s="153" t="s">
        <v>54</v>
      </c>
      <c r="B4" s="153"/>
      <c r="C4" s="153"/>
      <c r="D4" s="153">
        <f>19003+1048191</f>
        <v>1067194</v>
      </c>
      <c r="E4" s="153"/>
      <c r="F4" s="158">
        <v>1047490</v>
      </c>
      <c r="G4" s="159"/>
      <c r="H4" s="158"/>
      <c r="I4" s="158">
        <f>+F4+G4+H4</f>
        <v>1047490</v>
      </c>
      <c r="J4" s="158"/>
    </row>
    <row r="5" spans="1:10" x14ac:dyDescent="0.25">
      <c r="A5" s="153" t="s">
        <v>65</v>
      </c>
      <c r="B5" s="153"/>
      <c r="C5" s="153"/>
      <c r="D5" s="153">
        <v>2431</v>
      </c>
      <c r="E5" s="153"/>
      <c r="F5" s="157">
        <v>0</v>
      </c>
      <c r="G5" s="157"/>
      <c r="H5" s="157"/>
      <c r="I5" s="157">
        <f>+F5+G5+H5</f>
        <v>0</v>
      </c>
      <c r="J5" s="157"/>
    </row>
    <row r="6" spans="1:10" x14ac:dyDescent="0.25">
      <c r="A6" s="153" t="s">
        <v>123</v>
      </c>
      <c r="B6" s="153"/>
      <c r="C6" s="153"/>
      <c r="D6" s="153">
        <v>74375</v>
      </c>
      <c r="E6" s="157"/>
      <c r="F6" s="160">
        <v>71178</v>
      </c>
      <c r="G6" s="160"/>
      <c r="H6" s="160"/>
      <c r="I6" s="160">
        <f>+F6+G6+H6</f>
        <v>71178</v>
      </c>
      <c r="J6" s="160"/>
    </row>
    <row r="7" spans="1:10" x14ac:dyDescent="0.25">
      <c r="A7" s="153" t="s">
        <v>66</v>
      </c>
      <c r="B7" s="153"/>
      <c r="C7" s="153"/>
      <c r="D7" s="162">
        <f t="shared" ref="D7:J7" si="0">SUM(D4:D6)</f>
        <v>1144000</v>
      </c>
      <c r="E7" s="162">
        <f t="shared" si="0"/>
        <v>0</v>
      </c>
      <c r="F7" s="157">
        <f t="shared" si="0"/>
        <v>1118668</v>
      </c>
      <c r="G7" s="157">
        <f t="shared" si="0"/>
        <v>0</v>
      </c>
      <c r="H7" s="162">
        <f t="shared" si="0"/>
        <v>0</v>
      </c>
      <c r="I7" s="162">
        <f t="shared" si="0"/>
        <v>1118668</v>
      </c>
      <c r="J7" s="162">
        <f t="shared" si="0"/>
        <v>0</v>
      </c>
    </row>
    <row r="8" spans="1:10" x14ac:dyDescent="0.25">
      <c r="A8" s="153" t="s">
        <v>56</v>
      </c>
      <c r="B8" s="153"/>
      <c r="C8" s="153"/>
      <c r="D8" s="153"/>
      <c r="E8" s="153"/>
      <c r="F8" s="157"/>
      <c r="G8" s="153"/>
      <c r="H8" s="153"/>
      <c r="I8" s="153"/>
      <c r="J8" s="153"/>
    </row>
    <row r="9" spans="1:10" x14ac:dyDescent="0.25">
      <c r="A9" s="153" t="s">
        <v>124</v>
      </c>
      <c r="B9" s="153"/>
      <c r="C9" s="153"/>
      <c r="D9" s="157"/>
      <c r="E9" s="157"/>
      <c r="F9" s="157">
        <v>0</v>
      </c>
      <c r="G9" s="153"/>
      <c r="H9" s="153"/>
      <c r="I9" s="157">
        <f>+D9+G9+H9</f>
        <v>0</v>
      </c>
      <c r="J9" s="157"/>
    </row>
    <row r="10" spans="1:10" x14ac:dyDescent="0.25">
      <c r="A10" s="153" t="s">
        <v>57</v>
      </c>
      <c r="B10" s="153"/>
      <c r="C10" s="153"/>
      <c r="D10" s="157">
        <v>36205</v>
      </c>
      <c r="E10" s="153"/>
      <c r="F10" s="157">
        <v>36169</v>
      </c>
      <c r="G10" s="158"/>
      <c r="H10" s="157"/>
      <c r="I10" s="157">
        <f t="shared" ref="I10:I18" si="1">+F10+G10+H10</f>
        <v>36169</v>
      </c>
      <c r="J10" s="157"/>
    </row>
    <row r="11" spans="1:10" x14ac:dyDescent="0.25">
      <c r="A11" s="153" t="s">
        <v>125</v>
      </c>
      <c r="B11" s="153"/>
      <c r="C11" s="153"/>
      <c r="D11" s="157">
        <v>73939</v>
      </c>
      <c r="E11" s="158"/>
      <c r="F11" s="157">
        <v>146984</v>
      </c>
      <c r="G11" s="157"/>
      <c r="H11" s="157"/>
      <c r="I11" s="157">
        <f t="shared" si="1"/>
        <v>146984</v>
      </c>
      <c r="J11" s="157"/>
    </row>
    <row r="12" spans="1:10" x14ac:dyDescent="0.25">
      <c r="A12" s="153" t="s">
        <v>126</v>
      </c>
      <c r="B12" s="153"/>
      <c r="C12" s="153"/>
      <c r="D12" s="157">
        <v>48561</v>
      </c>
      <c r="E12" s="153"/>
      <c r="F12" s="157">
        <v>54930</v>
      </c>
      <c r="G12" s="157"/>
      <c r="H12" s="157"/>
      <c r="I12" s="157">
        <f t="shared" si="1"/>
        <v>54930</v>
      </c>
      <c r="J12" s="157"/>
    </row>
    <row r="13" spans="1:10" x14ac:dyDescent="0.25">
      <c r="A13" s="153"/>
      <c r="B13" s="153"/>
      <c r="C13" s="153"/>
      <c r="D13" s="157"/>
      <c r="E13" s="153"/>
      <c r="F13" s="157"/>
      <c r="G13" s="157"/>
      <c r="H13" s="157"/>
      <c r="I13" s="157"/>
      <c r="J13" s="157"/>
    </row>
    <row r="14" spans="1:10" x14ac:dyDescent="0.25">
      <c r="A14" s="153" t="s">
        <v>80</v>
      </c>
      <c r="B14" s="153"/>
      <c r="C14" s="153"/>
      <c r="D14" s="157">
        <v>7117</v>
      </c>
      <c r="E14" s="153"/>
      <c r="F14" s="157">
        <v>7714</v>
      </c>
      <c r="G14" s="157"/>
      <c r="H14" s="157"/>
      <c r="I14" s="157">
        <f t="shared" si="1"/>
        <v>7714</v>
      </c>
      <c r="J14" s="157"/>
    </row>
    <row r="15" spans="1:10" x14ac:dyDescent="0.25">
      <c r="A15" s="153" t="s">
        <v>67</v>
      </c>
      <c r="B15" s="153"/>
      <c r="C15" s="153"/>
      <c r="D15" s="157">
        <v>0</v>
      </c>
      <c r="E15" s="153"/>
      <c r="F15" s="157">
        <v>0</v>
      </c>
      <c r="G15" s="157"/>
      <c r="H15" s="157"/>
      <c r="I15" s="157">
        <f t="shared" si="1"/>
        <v>0</v>
      </c>
      <c r="J15" s="157"/>
    </row>
    <row r="16" spans="1:10" x14ac:dyDescent="0.25">
      <c r="A16" s="153" t="s">
        <v>63</v>
      </c>
      <c r="B16" s="153"/>
      <c r="C16" s="153"/>
      <c r="D16" s="157">
        <v>0</v>
      </c>
      <c r="E16" s="157"/>
      <c r="F16" s="157">
        <v>0</v>
      </c>
      <c r="G16" s="157"/>
      <c r="H16" s="157"/>
      <c r="I16" s="157">
        <f t="shared" si="1"/>
        <v>0</v>
      </c>
      <c r="J16" s="157"/>
    </row>
    <row r="17" spans="1:10" x14ac:dyDescent="0.25">
      <c r="A17" s="153" t="s">
        <v>1</v>
      </c>
      <c r="B17" s="153"/>
      <c r="C17" s="153"/>
      <c r="D17" s="157">
        <v>0</v>
      </c>
      <c r="E17" s="153"/>
      <c r="F17" s="157">
        <v>0</v>
      </c>
      <c r="G17" s="157"/>
      <c r="H17" s="157"/>
      <c r="I17" s="157">
        <f t="shared" si="1"/>
        <v>0</v>
      </c>
      <c r="J17" s="157"/>
    </row>
    <row r="18" spans="1:10" x14ac:dyDescent="0.25">
      <c r="A18" s="153" t="s">
        <v>0</v>
      </c>
      <c r="B18" s="153"/>
      <c r="C18" s="153"/>
      <c r="D18" s="153">
        <v>1000</v>
      </c>
      <c r="E18" s="153"/>
      <c r="F18" s="157">
        <v>1000</v>
      </c>
      <c r="G18" s="157"/>
      <c r="H18" s="157"/>
      <c r="I18" s="157">
        <f t="shared" si="1"/>
        <v>1000</v>
      </c>
      <c r="J18" s="157"/>
    </row>
    <row r="19" spans="1:10" ht="13.8" thickBot="1" x14ac:dyDescent="0.3">
      <c r="A19" s="153" t="s">
        <v>127</v>
      </c>
      <c r="B19" s="153"/>
      <c r="C19" s="153"/>
      <c r="D19" s="163">
        <f>SUM(D7:D18)</f>
        <v>1310822</v>
      </c>
      <c r="E19" s="163"/>
      <c r="F19" s="163">
        <f>SUM(F7:F18)</f>
        <v>1365465</v>
      </c>
      <c r="G19" s="163">
        <f>SUM(G7:G18)</f>
        <v>0</v>
      </c>
      <c r="H19" s="163">
        <f>SUM(H7:H18)</f>
        <v>0</v>
      </c>
      <c r="I19" s="163">
        <f>SUM(I7:I18)</f>
        <v>1365465</v>
      </c>
      <c r="J19" s="163">
        <f>SUM(J7:J18)</f>
        <v>0</v>
      </c>
    </row>
    <row r="20" spans="1:10" ht="13.8" thickTop="1" x14ac:dyDescent="0.25">
      <c r="A20" s="153"/>
      <c r="B20" s="153"/>
      <c r="C20" s="153"/>
      <c r="D20" s="157"/>
      <c r="E20" s="153"/>
      <c r="F20" s="153"/>
      <c r="G20" s="153"/>
      <c r="H20" s="153"/>
      <c r="I20" s="153"/>
      <c r="J20" s="153"/>
    </row>
    <row r="21" spans="1:10" x14ac:dyDescent="0.25">
      <c r="A21" s="156" t="s">
        <v>128</v>
      </c>
      <c r="B21" s="156"/>
      <c r="C21" s="156"/>
      <c r="D21" s="157"/>
      <c r="E21" s="153"/>
      <c r="F21" s="153"/>
      <c r="G21" s="153"/>
      <c r="H21" s="153"/>
      <c r="I21" s="153"/>
      <c r="J21" s="153"/>
    </row>
    <row r="22" spans="1:10" x14ac:dyDescent="0.25">
      <c r="A22" s="153" t="s">
        <v>64</v>
      </c>
      <c r="B22" s="153"/>
      <c r="C22" s="153"/>
      <c r="D22" s="157"/>
      <c r="E22" s="153"/>
      <c r="F22" s="153"/>
      <c r="G22" s="153"/>
      <c r="H22" s="153"/>
      <c r="I22" s="153"/>
      <c r="J22" s="153"/>
    </row>
    <row r="23" spans="1:10" x14ac:dyDescent="0.25">
      <c r="A23" s="153" t="s">
        <v>59</v>
      </c>
      <c r="B23" s="153"/>
      <c r="C23" s="153"/>
      <c r="D23" s="158">
        <v>98618</v>
      </c>
      <c r="E23" s="158"/>
      <c r="F23" s="158">
        <v>83755</v>
      </c>
      <c r="G23" s="158"/>
      <c r="H23" s="158"/>
      <c r="I23" s="158">
        <f t="shared" ref="I23:I28" si="2">+F23+G23+H23</f>
        <v>83755</v>
      </c>
      <c r="J23" s="158"/>
    </row>
    <row r="24" spans="1:10" x14ac:dyDescent="0.25">
      <c r="A24" s="153" t="s">
        <v>54</v>
      </c>
      <c r="B24" s="153"/>
      <c r="C24" s="153"/>
      <c r="D24" s="153">
        <v>182</v>
      </c>
      <c r="E24" s="157"/>
      <c r="F24" s="157">
        <v>0</v>
      </c>
      <c r="G24" s="157"/>
      <c r="H24" s="157"/>
      <c r="I24" s="157">
        <f t="shared" si="2"/>
        <v>0</v>
      </c>
      <c r="J24" s="157"/>
    </row>
    <row r="25" spans="1:10" x14ac:dyDescent="0.25">
      <c r="A25" s="153" t="s">
        <v>78</v>
      </c>
      <c r="B25" s="153"/>
      <c r="C25" s="153"/>
      <c r="D25" s="153">
        <v>8326</v>
      </c>
      <c r="E25" s="157"/>
      <c r="F25" s="157">
        <v>0</v>
      </c>
      <c r="G25" s="157"/>
      <c r="H25" s="157"/>
      <c r="I25" s="157">
        <f t="shared" si="2"/>
        <v>0</v>
      </c>
      <c r="J25" s="157"/>
    </row>
    <row r="26" spans="1:10" x14ac:dyDescent="0.25">
      <c r="A26" s="153" t="s">
        <v>55</v>
      </c>
      <c r="B26" s="153"/>
      <c r="C26" s="153"/>
      <c r="D26" s="153">
        <v>260</v>
      </c>
      <c r="E26" s="157"/>
      <c r="F26" s="157">
        <v>0</v>
      </c>
      <c r="G26" s="157"/>
      <c r="H26" s="157"/>
      <c r="I26" s="157">
        <f t="shared" si="2"/>
        <v>0</v>
      </c>
      <c r="J26" s="157"/>
    </row>
    <row r="27" spans="1:10" x14ac:dyDescent="0.25">
      <c r="A27" s="153"/>
      <c r="B27" s="153"/>
      <c r="C27" s="153"/>
      <c r="D27" s="153"/>
      <c r="E27" s="153"/>
      <c r="F27" s="157"/>
      <c r="G27" s="157"/>
      <c r="H27" s="157"/>
      <c r="I27" s="157"/>
      <c r="J27" s="157"/>
    </row>
    <row r="28" spans="1:10" x14ac:dyDescent="0.25">
      <c r="A28" s="153" t="s">
        <v>123</v>
      </c>
      <c r="B28" s="153"/>
      <c r="C28" s="153"/>
      <c r="D28" s="153">
        <v>1526</v>
      </c>
      <c r="E28" s="153"/>
      <c r="F28" s="160">
        <v>8162</v>
      </c>
      <c r="G28" s="160"/>
      <c r="H28" s="160"/>
      <c r="I28" s="160">
        <f t="shared" si="2"/>
        <v>8162</v>
      </c>
      <c r="J28" s="160"/>
    </row>
    <row r="29" spans="1:10" x14ac:dyDescent="0.25">
      <c r="A29" s="153" t="s">
        <v>60</v>
      </c>
      <c r="B29" s="153"/>
      <c r="C29" s="153"/>
      <c r="D29" s="153"/>
      <c r="E29" s="153"/>
      <c r="F29" s="153"/>
      <c r="G29" s="153"/>
      <c r="H29" s="153"/>
      <c r="I29" s="153">
        <f>+D29+G29+H29</f>
        <v>0</v>
      </c>
      <c r="J29" s="153"/>
    </row>
    <row r="30" spans="1:10" x14ac:dyDescent="0.25">
      <c r="A30" s="153"/>
      <c r="B30" s="153"/>
      <c r="C30" s="153"/>
      <c r="D30" s="153"/>
      <c r="E30" s="153"/>
      <c r="F30" s="153"/>
      <c r="G30" s="153"/>
      <c r="H30" s="153"/>
      <c r="I30" s="153">
        <f>+D30+G30+H30</f>
        <v>0</v>
      </c>
      <c r="J30" s="153"/>
    </row>
    <row r="31" spans="1:10" x14ac:dyDescent="0.25">
      <c r="A31" s="153" t="s">
        <v>66</v>
      </c>
      <c r="B31" s="153"/>
      <c r="C31" s="153"/>
      <c r="D31" s="162">
        <f>SUM(D23:D30)</f>
        <v>108912</v>
      </c>
      <c r="E31" s="162">
        <f t="shared" ref="E31:J31" si="3">SUM(E23:E30)</f>
        <v>0</v>
      </c>
      <c r="F31" s="157">
        <v>74922</v>
      </c>
      <c r="G31" s="157">
        <f t="shared" si="3"/>
        <v>0</v>
      </c>
      <c r="H31" s="157">
        <f t="shared" si="3"/>
        <v>0</v>
      </c>
      <c r="I31" s="157">
        <f t="shared" si="3"/>
        <v>91917</v>
      </c>
      <c r="J31" s="157">
        <f t="shared" si="3"/>
        <v>0</v>
      </c>
    </row>
    <row r="32" spans="1:10" x14ac:dyDescent="0.25">
      <c r="A32" s="153" t="s">
        <v>56</v>
      </c>
      <c r="B32" s="153"/>
      <c r="C32" s="153"/>
      <c r="D32" s="153"/>
      <c r="E32" s="153"/>
      <c r="F32" s="157"/>
      <c r="G32" s="157"/>
      <c r="H32" s="157"/>
      <c r="I32" s="157"/>
      <c r="J32" s="157"/>
    </row>
    <row r="33" spans="1:10" x14ac:dyDescent="0.25">
      <c r="A33" s="153" t="s">
        <v>57</v>
      </c>
      <c r="B33" s="153"/>
      <c r="C33" s="153"/>
      <c r="D33" s="153">
        <v>15467</v>
      </c>
      <c r="E33" s="153"/>
      <c r="F33" s="157">
        <v>16236</v>
      </c>
      <c r="G33" s="157"/>
      <c r="H33" s="157"/>
      <c r="I33" s="157">
        <f>+F33+G33+H33</f>
        <v>16236</v>
      </c>
      <c r="J33" s="157"/>
    </row>
    <row r="34" spans="1:10" x14ac:dyDescent="0.25">
      <c r="A34" s="153" t="s">
        <v>125</v>
      </c>
      <c r="B34" s="153"/>
      <c r="C34" s="153"/>
      <c r="D34" s="153">
        <v>15285</v>
      </c>
      <c r="E34" s="158"/>
      <c r="F34" s="157">
        <v>31181</v>
      </c>
      <c r="G34" s="157"/>
      <c r="H34" s="157"/>
      <c r="I34" s="157">
        <f>+F34+G34+H34</f>
        <v>31181</v>
      </c>
      <c r="J34" s="157"/>
    </row>
    <row r="35" spans="1:10" x14ac:dyDescent="0.25">
      <c r="A35" s="153" t="s">
        <v>126</v>
      </c>
      <c r="B35" s="153"/>
      <c r="C35" s="153"/>
      <c r="D35" s="153">
        <v>10038</v>
      </c>
      <c r="E35" s="153"/>
      <c r="F35" s="157">
        <v>11424</v>
      </c>
      <c r="G35" s="157"/>
      <c r="H35" s="157"/>
      <c r="I35" s="157">
        <f>+F35+G35+H35</f>
        <v>11424</v>
      </c>
      <c r="J35" s="157"/>
    </row>
    <row r="36" spans="1:10" x14ac:dyDescent="0.25">
      <c r="A36" s="153"/>
      <c r="B36" s="153"/>
      <c r="C36" s="153"/>
      <c r="D36" s="153"/>
      <c r="E36" s="153"/>
      <c r="F36" s="157"/>
      <c r="G36" s="157"/>
      <c r="H36" s="157"/>
      <c r="I36" s="157"/>
      <c r="J36" s="157"/>
    </row>
    <row r="37" spans="1:10" x14ac:dyDescent="0.25">
      <c r="A37" s="153" t="s">
        <v>81</v>
      </c>
      <c r="B37" s="153"/>
      <c r="C37" s="153"/>
      <c r="D37" s="153">
        <v>2139</v>
      </c>
      <c r="E37" s="153"/>
      <c r="F37" s="157">
        <v>2360</v>
      </c>
      <c r="G37" s="157"/>
      <c r="H37" s="157"/>
      <c r="I37" s="157">
        <f>+F37+G37+H37</f>
        <v>2360</v>
      </c>
      <c r="J37" s="157"/>
    </row>
    <row r="38" spans="1:10" x14ac:dyDescent="0.25">
      <c r="A38" s="153" t="s">
        <v>88</v>
      </c>
      <c r="B38" s="153"/>
      <c r="C38" s="153"/>
      <c r="D38" s="153">
        <v>80660</v>
      </c>
      <c r="E38" s="153"/>
      <c r="F38" s="157">
        <v>74296</v>
      </c>
      <c r="G38" s="157"/>
      <c r="H38" s="157"/>
      <c r="I38" s="157">
        <f>+F38+G38+H38</f>
        <v>74296</v>
      </c>
      <c r="J38" s="157"/>
    </row>
    <row r="39" spans="1:10" x14ac:dyDescent="0.25">
      <c r="A39" s="153" t="s">
        <v>89</v>
      </c>
      <c r="B39" s="153"/>
      <c r="C39" s="153"/>
      <c r="D39" s="153">
        <v>49</v>
      </c>
      <c r="E39" s="153"/>
      <c r="F39" s="157">
        <v>45</v>
      </c>
      <c r="G39" s="157"/>
      <c r="H39" s="157"/>
      <c r="I39" s="157">
        <f>+F39+G39+H39</f>
        <v>45</v>
      </c>
      <c r="J39" s="157"/>
    </row>
    <row r="40" spans="1:10" ht="13.8" thickBot="1" x14ac:dyDescent="0.3">
      <c r="A40" s="153" t="s">
        <v>129</v>
      </c>
      <c r="B40" s="153"/>
      <c r="C40" s="153"/>
      <c r="D40" s="163">
        <f t="shared" ref="D40:J40" si="4">SUM(D31:D39)</f>
        <v>232550</v>
      </c>
      <c r="E40" s="163">
        <f t="shared" si="4"/>
        <v>0</v>
      </c>
      <c r="F40" s="163">
        <f t="shared" si="4"/>
        <v>210464</v>
      </c>
      <c r="G40" s="163">
        <f t="shared" si="4"/>
        <v>0</v>
      </c>
      <c r="H40" s="163">
        <f t="shared" si="4"/>
        <v>0</v>
      </c>
      <c r="I40" s="163">
        <f t="shared" si="4"/>
        <v>227459</v>
      </c>
      <c r="J40" s="163">
        <f t="shared" si="4"/>
        <v>0</v>
      </c>
    </row>
    <row r="41" spans="1:10" ht="13.8" thickTop="1" x14ac:dyDescent="0.25">
      <c r="A41" s="153"/>
      <c r="B41" s="153"/>
      <c r="C41" s="153"/>
      <c r="D41" s="157"/>
      <c r="E41" s="153"/>
      <c r="F41" s="153"/>
      <c r="G41" s="153"/>
      <c r="H41" s="153"/>
      <c r="I41" s="153"/>
      <c r="J41" s="153"/>
    </row>
    <row r="42" spans="1:10" x14ac:dyDescent="0.25">
      <c r="A42" s="153"/>
      <c r="B42" s="153"/>
      <c r="C42" s="153"/>
      <c r="D42" s="157"/>
      <c r="E42" s="153"/>
      <c r="F42" s="153"/>
      <c r="G42" s="153"/>
      <c r="H42" s="153"/>
      <c r="I42" s="153"/>
      <c r="J42" s="153"/>
    </row>
    <row r="43" spans="1:10" x14ac:dyDescent="0.25">
      <c r="A43" s="153"/>
      <c r="B43" s="153"/>
      <c r="C43" s="153"/>
      <c r="D43" s="164"/>
      <c r="E43" s="165"/>
      <c r="F43" s="165"/>
      <c r="G43" s="165"/>
      <c r="H43" s="165"/>
      <c r="I43" s="165"/>
      <c r="J43" s="165"/>
    </row>
    <row r="44" spans="1:10" x14ac:dyDescent="0.25">
      <c r="A44" s="156" t="s">
        <v>130</v>
      </c>
      <c r="B44" s="156"/>
      <c r="C44" s="156"/>
      <c r="D44" s="157"/>
      <c r="E44" s="153"/>
      <c r="F44" s="153"/>
      <c r="G44" s="153"/>
      <c r="H44" s="153"/>
      <c r="I44" s="153"/>
      <c r="J44" s="153"/>
    </row>
    <row r="45" spans="1:10" x14ac:dyDescent="0.25">
      <c r="A45" s="153" t="s">
        <v>64</v>
      </c>
      <c r="B45" s="153"/>
      <c r="C45" s="153"/>
      <c r="D45" s="157"/>
      <c r="E45" s="153"/>
      <c r="F45" s="153"/>
      <c r="G45" s="153"/>
      <c r="H45" s="153"/>
      <c r="I45" s="153"/>
      <c r="J45" s="153"/>
    </row>
    <row r="46" spans="1:10" x14ac:dyDescent="0.25">
      <c r="A46" s="153" t="s">
        <v>59</v>
      </c>
      <c r="B46" s="153"/>
      <c r="C46" s="153"/>
      <c r="D46" s="158">
        <v>577245</v>
      </c>
      <c r="E46" s="158"/>
      <c r="F46" s="158">
        <v>570195</v>
      </c>
      <c r="G46" s="158"/>
      <c r="H46" s="158"/>
      <c r="I46" s="158">
        <f>+F46+G46+H46</f>
        <v>570195</v>
      </c>
      <c r="J46" s="158"/>
    </row>
    <row r="47" spans="1:10" x14ac:dyDescent="0.25">
      <c r="A47" s="153"/>
      <c r="B47" s="153"/>
      <c r="C47" s="153"/>
      <c r="D47" s="153"/>
      <c r="E47" s="157"/>
      <c r="F47" s="166"/>
      <c r="G47" s="158"/>
      <c r="H47" s="158"/>
      <c r="I47" s="153"/>
      <c r="J47" s="153"/>
    </row>
    <row r="48" spans="1:10" x14ac:dyDescent="0.25">
      <c r="A48" s="153" t="s">
        <v>53</v>
      </c>
      <c r="B48" s="153"/>
      <c r="C48" s="153"/>
      <c r="D48" s="153">
        <v>89595</v>
      </c>
      <c r="E48" s="153"/>
      <c r="F48" s="157">
        <v>83765</v>
      </c>
      <c r="G48" s="157"/>
      <c r="H48" s="157"/>
      <c r="I48" s="157">
        <f>+F48+G48+H48</f>
        <v>83765</v>
      </c>
      <c r="J48" s="157"/>
    </row>
    <row r="49" spans="1:10" x14ac:dyDescent="0.25">
      <c r="A49" s="153" t="s">
        <v>54</v>
      </c>
      <c r="B49" s="153"/>
      <c r="C49" s="153"/>
      <c r="D49" s="153">
        <v>113787</v>
      </c>
      <c r="E49" s="153"/>
      <c r="F49" s="157">
        <v>109702</v>
      </c>
      <c r="G49" s="157"/>
      <c r="H49" s="157"/>
      <c r="I49" s="157">
        <f>+F49+G49+H49</f>
        <v>109702</v>
      </c>
      <c r="J49" s="157"/>
    </row>
    <row r="50" spans="1:10" x14ac:dyDescent="0.25">
      <c r="A50" s="153" t="s">
        <v>65</v>
      </c>
      <c r="B50" s="153"/>
      <c r="C50" s="153"/>
      <c r="D50" s="153">
        <v>303105</v>
      </c>
      <c r="E50" s="153"/>
      <c r="F50" s="157">
        <v>288090</v>
      </c>
      <c r="G50" s="157"/>
      <c r="H50" s="157"/>
      <c r="I50" s="157">
        <f>+F50+G50+H50</f>
        <v>288090</v>
      </c>
      <c r="J50" s="157"/>
    </row>
    <row r="51" spans="1:10" x14ac:dyDescent="0.25">
      <c r="A51" s="153"/>
      <c r="B51" s="153"/>
      <c r="C51" s="153"/>
      <c r="D51" s="153">
        <v>0</v>
      </c>
      <c r="E51" s="153"/>
      <c r="F51" s="157">
        <v>0</v>
      </c>
      <c r="G51" s="157"/>
      <c r="H51" s="157"/>
      <c r="I51" s="157">
        <f>+F51+G51+H51</f>
        <v>0</v>
      </c>
      <c r="J51" s="157"/>
    </row>
    <row r="52" spans="1:10" x14ac:dyDescent="0.25">
      <c r="A52" s="153" t="s">
        <v>123</v>
      </c>
      <c r="B52" s="153"/>
      <c r="C52" s="153"/>
      <c r="D52" s="153">
        <v>30316</v>
      </c>
      <c r="E52" s="157"/>
      <c r="F52" s="160">
        <v>28310</v>
      </c>
      <c r="G52" s="160"/>
      <c r="H52" s="160"/>
      <c r="I52" s="160">
        <f>+F52+G52+H52</f>
        <v>28310</v>
      </c>
      <c r="J52" s="160"/>
    </row>
    <row r="53" spans="1:10" x14ac:dyDescent="0.25">
      <c r="A53" s="153" t="s">
        <v>60</v>
      </c>
      <c r="B53" s="153"/>
      <c r="C53" s="153"/>
      <c r="D53" s="153"/>
      <c r="E53" s="153"/>
      <c r="F53" s="153"/>
      <c r="G53" s="153"/>
      <c r="H53" s="153"/>
      <c r="I53" s="153">
        <f>+D53+G53+H53</f>
        <v>0</v>
      </c>
      <c r="J53" s="153"/>
    </row>
    <row r="54" spans="1:10" x14ac:dyDescent="0.25">
      <c r="A54" s="153" t="s">
        <v>61</v>
      </c>
      <c r="B54" s="153"/>
      <c r="C54" s="153"/>
      <c r="D54" s="157"/>
      <c r="E54" s="157"/>
      <c r="F54" s="157"/>
      <c r="G54" s="153"/>
      <c r="H54" s="153"/>
      <c r="I54" s="157">
        <f>+D54+G54+H54</f>
        <v>0</v>
      </c>
      <c r="J54" s="157"/>
    </row>
    <row r="55" spans="1:10" x14ac:dyDescent="0.25">
      <c r="A55" s="153" t="s">
        <v>66</v>
      </c>
      <c r="B55" s="153"/>
      <c r="C55" s="153"/>
      <c r="D55" s="162">
        <f t="shared" ref="D55:J55" si="5">SUM(D46:D54)</f>
        <v>1114048</v>
      </c>
      <c r="E55" s="162">
        <f t="shared" si="5"/>
        <v>0</v>
      </c>
      <c r="F55" s="167">
        <f t="shared" si="5"/>
        <v>1080062</v>
      </c>
      <c r="G55" s="167">
        <f t="shared" si="5"/>
        <v>0</v>
      </c>
      <c r="H55" s="167">
        <f t="shared" si="5"/>
        <v>0</v>
      </c>
      <c r="I55" s="167">
        <f t="shared" si="5"/>
        <v>1080062</v>
      </c>
      <c r="J55" s="167">
        <f t="shared" si="5"/>
        <v>0</v>
      </c>
    </row>
    <row r="56" spans="1:10" x14ac:dyDescent="0.25">
      <c r="A56" s="153" t="s">
        <v>56</v>
      </c>
      <c r="B56" s="153"/>
      <c r="C56" s="153"/>
      <c r="D56" s="153"/>
      <c r="E56" s="153"/>
      <c r="F56" s="157"/>
      <c r="G56" s="157"/>
      <c r="H56" s="157"/>
      <c r="I56" s="157"/>
      <c r="J56" s="157"/>
    </row>
    <row r="57" spans="1:10" x14ac:dyDescent="0.25">
      <c r="A57" s="153" t="s">
        <v>124</v>
      </c>
      <c r="B57" s="153"/>
      <c r="C57" s="153"/>
      <c r="D57" s="153"/>
      <c r="E57" s="153"/>
      <c r="F57" s="157">
        <v>0</v>
      </c>
      <c r="G57" s="157"/>
      <c r="H57" s="157"/>
      <c r="I57" s="157">
        <f>+D57+G57+H57</f>
        <v>0</v>
      </c>
      <c r="J57" s="157"/>
    </row>
    <row r="58" spans="1:10" x14ac:dyDescent="0.25">
      <c r="A58" s="153" t="s">
        <v>57</v>
      </c>
      <c r="B58" s="153"/>
      <c r="C58" s="153"/>
      <c r="D58" s="153">
        <v>6207</v>
      </c>
      <c r="E58" s="153"/>
      <c r="F58" s="157">
        <v>6580</v>
      </c>
      <c r="G58" s="158"/>
      <c r="H58" s="157"/>
      <c r="I58" s="157">
        <f t="shared" ref="I58:I67" si="6">+F58+G58+H58</f>
        <v>6580</v>
      </c>
      <c r="J58" s="157"/>
    </row>
    <row r="59" spans="1:10" x14ac:dyDescent="0.25">
      <c r="A59" s="153" t="s">
        <v>125</v>
      </c>
      <c r="B59" s="153"/>
      <c r="C59" s="153"/>
      <c r="D59" s="153">
        <v>7547</v>
      </c>
      <c r="E59" s="153"/>
      <c r="F59" s="157">
        <v>14958</v>
      </c>
      <c r="G59" s="157"/>
      <c r="H59" s="157"/>
      <c r="I59" s="157">
        <f t="shared" si="6"/>
        <v>14958</v>
      </c>
      <c r="J59" s="157"/>
    </row>
    <row r="60" spans="1:10" x14ac:dyDescent="0.25">
      <c r="A60" s="153" t="s">
        <v>126</v>
      </c>
      <c r="B60" s="153"/>
      <c r="C60" s="153"/>
      <c r="D60" s="153">
        <v>4956</v>
      </c>
      <c r="E60" s="153"/>
      <c r="F60" s="157">
        <v>5603</v>
      </c>
      <c r="G60" s="157"/>
      <c r="H60" s="157"/>
      <c r="I60" s="157">
        <f t="shared" si="6"/>
        <v>5603</v>
      </c>
      <c r="J60" s="157"/>
    </row>
    <row r="61" spans="1:10" x14ac:dyDescent="0.25">
      <c r="A61" s="153"/>
      <c r="B61" s="153"/>
      <c r="C61" s="153"/>
      <c r="D61" s="153"/>
      <c r="E61" s="153"/>
      <c r="F61" s="157"/>
      <c r="G61" s="157"/>
      <c r="H61" s="157"/>
      <c r="I61" s="157"/>
      <c r="J61" s="157"/>
    </row>
    <row r="62" spans="1:10" x14ac:dyDescent="0.25">
      <c r="A62" s="153" t="s">
        <v>140</v>
      </c>
      <c r="B62" s="153"/>
      <c r="C62" s="153"/>
      <c r="D62" s="153"/>
      <c r="E62" s="153"/>
      <c r="F62" s="157">
        <v>0</v>
      </c>
      <c r="G62" s="157"/>
      <c r="H62" s="157"/>
      <c r="I62" s="157">
        <f t="shared" si="6"/>
        <v>0</v>
      </c>
      <c r="J62" s="157"/>
    </row>
    <row r="63" spans="1:10" x14ac:dyDescent="0.25">
      <c r="A63" s="153" t="s">
        <v>80</v>
      </c>
      <c r="B63" s="153"/>
      <c r="C63" s="153"/>
      <c r="D63" s="153">
        <v>858</v>
      </c>
      <c r="E63" s="153"/>
      <c r="F63" s="157">
        <v>923</v>
      </c>
      <c r="G63" s="157"/>
      <c r="H63" s="157"/>
      <c r="I63" s="157">
        <f t="shared" si="6"/>
        <v>923</v>
      </c>
      <c r="J63" s="157"/>
    </row>
    <row r="64" spans="1:10" x14ac:dyDescent="0.25">
      <c r="A64" s="153" t="s">
        <v>67</v>
      </c>
      <c r="B64" s="153"/>
      <c r="C64" s="153"/>
      <c r="D64" s="153">
        <v>0</v>
      </c>
      <c r="E64" s="157"/>
      <c r="F64" s="157">
        <v>0</v>
      </c>
      <c r="G64" s="157"/>
      <c r="H64" s="157"/>
      <c r="I64" s="157">
        <f t="shared" si="6"/>
        <v>0</v>
      </c>
      <c r="J64" s="157"/>
    </row>
    <row r="65" spans="1:10" x14ac:dyDescent="0.25">
      <c r="A65" s="153" t="s">
        <v>63</v>
      </c>
      <c r="B65" s="153"/>
      <c r="C65" s="153"/>
      <c r="D65" s="153">
        <v>0</v>
      </c>
      <c r="E65" s="168"/>
      <c r="F65" s="157">
        <v>0</v>
      </c>
      <c r="G65" s="157"/>
      <c r="H65" s="157"/>
      <c r="I65" s="157">
        <f t="shared" si="6"/>
        <v>0</v>
      </c>
      <c r="J65" s="157"/>
    </row>
    <row r="66" spans="1:10" x14ac:dyDescent="0.25">
      <c r="A66" s="153" t="s">
        <v>1</v>
      </c>
      <c r="B66" s="153"/>
      <c r="C66" s="153"/>
      <c r="D66" s="153">
        <v>0</v>
      </c>
      <c r="E66" s="157"/>
      <c r="F66" s="157">
        <v>0</v>
      </c>
      <c r="G66" s="157"/>
      <c r="H66" s="157"/>
      <c r="I66" s="157">
        <f t="shared" si="6"/>
        <v>0</v>
      </c>
      <c r="J66" s="157"/>
    </row>
    <row r="67" spans="1:10" x14ac:dyDescent="0.25">
      <c r="A67" s="153" t="s">
        <v>0</v>
      </c>
      <c r="B67" s="153"/>
      <c r="C67" s="153"/>
      <c r="D67" s="153">
        <v>610</v>
      </c>
      <c r="E67" s="157"/>
      <c r="F67" s="157">
        <v>4008</v>
      </c>
      <c r="G67" s="157"/>
      <c r="H67" s="157"/>
      <c r="I67" s="157">
        <f t="shared" si="6"/>
        <v>4008</v>
      </c>
      <c r="J67" s="157"/>
    </row>
    <row r="68" spans="1:10" ht="13.8" thickBot="1" x14ac:dyDescent="0.3">
      <c r="A68" s="153" t="s">
        <v>68</v>
      </c>
      <c r="B68" s="153"/>
      <c r="C68" s="153"/>
      <c r="D68" s="163">
        <f>SUM(D55:D67)</f>
        <v>1134226</v>
      </c>
      <c r="E68" s="163">
        <f t="shared" ref="E68:J68" si="7">SUM(E55:E67)</f>
        <v>0</v>
      </c>
      <c r="F68" s="163">
        <f t="shared" si="7"/>
        <v>1112134</v>
      </c>
      <c r="G68" s="163">
        <f t="shared" si="7"/>
        <v>0</v>
      </c>
      <c r="H68" s="163">
        <f t="shared" si="7"/>
        <v>0</v>
      </c>
      <c r="I68" s="163">
        <f t="shared" si="7"/>
        <v>1112134</v>
      </c>
      <c r="J68" s="163">
        <f t="shared" si="7"/>
        <v>0</v>
      </c>
    </row>
    <row r="69" spans="1:10" ht="13.8" thickTop="1" x14ac:dyDescent="0.25">
      <c r="A69" s="153"/>
      <c r="B69" s="153"/>
      <c r="C69" s="153"/>
      <c r="D69" s="157"/>
      <c r="E69" s="153"/>
      <c r="F69" s="153"/>
      <c r="G69" s="153"/>
      <c r="H69" s="153"/>
      <c r="I69" s="153"/>
      <c r="J69" s="153"/>
    </row>
    <row r="70" spans="1:10" x14ac:dyDescent="0.25">
      <c r="A70" s="153"/>
      <c r="B70" s="153"/>
      <c r="C70" s="153"/>
      <c r="D70" s="157"/>
      <c r="E70" s="153"/>
      <c r="F70" s="153"/>
      <c r="G70" s="153"/>
      <c r="H70" s="153"/>
      <c r="I70" s="153"/>
      <c r="J70" s="153"/>
    </row>
    <row r="71" spans="1:10" x14ac:dyDescent="0.25">
      <c r="A71" s="153"/>
      <c r="B71" s="153"/>
      <c r="C71" s="153"/>
      <c r="D71" s="157"/>
      <c r="E71" s="153"/>
      <c r="F71" s="153"/>
      <c r="G71" s="153"/>
      <c r="H71" s="153"/>
      <c r="I71" s="153"/>
      <c r="J71" s="153"/>
    </row>
    <row r="72" spans="1:10" ht="61.8" x14ac:dyDescent="0.25">
      <c r="A72" s="153"/>
      <c r="B72" s="153"/>
      <c r="C72" s="153"/>
      <c r="D72" s="154" t="s">
        <v>137</v>
      </c>
      <c r="E72" s="155" t="s">
        <v>136</v>
      </c>
      <c r="F72" s="155" t="s">
        <v>150</v>
      </c>
      <c r="G72" s="155" t="s">
        <v>2</v>
      </c>
      <c r="H72" s="155" t="s">
        <v>51</v>
      </c>
      <c r="I72" s="155" t="s">
        <v>151</v>
      </c>
      <c r="J72" s="155" t="s">
        <v>52</v>
      </c>
    </row>
    <row r="73" spans="1:10" x14ac:dyDescent="0.25">
      <c r="A73" s="153"/>
      <c r="B73" s="153"/>
      <c r="C73" s="153"/>
      <c r="D73" s="157"/>
      <c r="E73" s="153"/>
      <c r="F73" s="153"/>
      <c r="G73" s="153"/>
      <c r="H73" s="153"/>
      <c r="I73" s="153"/>
      <c r="J73" s="153"/>
    </row>
    <row r="74" spans="1:10" x14ac:dyDescent="0.25">
      <c r="A74" s="156" t="s">
        <v>131</v>
      </c>
      <c r="B74" s="156"/>
      <c r="C74" s="156"/>
      <c r="D74" s="157"/>
      <c r="E74" s="153"/>
      <c r="F74" s="153"/>
      <c r="G74" s="153"/>
      <c r="H74" s="153"/>
      <c r="I74" s="153"/>
      <c r="J74" s="153"/>
    </row>
    <row r="75" spans="1:10" x14ac:dyDescent="0.25">
      <c r="A75" s="153" t="s">
        <v>58</v>
      </c>
      <c r="B75" s="153"/>
      <c r="C75" s="153"/>
      <c r="D75" s="157"/>
      <c r="E75" s="153"/>
      <c r="F75" s="153"/>
      <c r="G75" s="153"/>
      <c r="H75" s="153"/>
      <c r="I75" s="153"/>
      <c r="J75" s="153"/>
    </row>
    <row r="76" spans="1:10" x14ac:dyDescent="0.25">
      <c r="A76" s="153" t="s">
        <v>59</v>
      </c>
      <c r="B76" s="153"/>
      <c r="C76" s="153"/>
      <c r="D76" s="158">
        <v>5616550</v>
      </c>
      <c r="E76" s="158"/>
      <c r="F76" s="158">
        <v>5520200</v>
      </c>
      <c r="G76" s="158"/>
      <c r="H76" s="158"/>
      <c r="I76" s="158">
        <f t="shared" ref="I76:I83" si="8">+F76+G76+H76</f>
        <v>5520200</v>
      </c>
      <c r="J76" s="158"/>
    </row>
    <row r="77" spans="1:10" x14ac:dyDescent="0.25">
      <c r="A77" s="153" t="s">
        <v>53</v>
      </c>
      <c r="B77" s="153"/>
      <c r="C77" s="153"/>
      <c r="D77" s="153">
        <v>223205</v>
      </c>
      <c r="E77" s="169"/>
      <c r="F77" s="166">
        <v>218635</v>
      </c>
      <c r="G77" s="153"/>
      <c r="H77" s="153"/>
      <c r="I77" s="153">
        <f t="shared" si="8"/>
        <v>218635</v>
      </c>
      <c r="J77" s="153"/>
    </row>
    <row r="78" spans="1:10" x14ac:dyDescent="0.25">
      <c r="A78" s="153" t="s">
        <v>54</v>
      </c>
      <c r="B78" s="153"/>
      <c r="C78" s="153"/>
      <c r="D78" s="153">
        <v>0</v>
      </c>
      <c r="E78" s="168"/>
      <c r="F78" s="166">
        <v>0</v>
      </c>
      <c r="G78" s="153"/>
      <c r="H78" s="153"/>
      <c r="I78" s="153">
        <f t="shared" si="8"/>
        <v>0</v>
      </c>
      <c r="J78" s="153"/>
    </row>
    <row r="79" spans="1:10" x14ac:dyDescent="0.25">
      <c r="A79" s="153" t="s">
        <v>65</v>
      </c>
      <c r="B79" s="153"/>
      <c r="C79" s="153"/>
      <c r="D79" s="153">
        <v>19390</v>
      </c>
      <c r="E79" s="153"/>
      <c r="F79" s="166">
        <v>14778</v>
      </c>
      <c r="G79" s="153"/>
      <c r="H79" s="153"/>
      <c r="I79" s="153">
        <f t="shared" si="8"/>
        <v>14778</v>
      </c>
      <c r="J79" s="153"/>
    </row>
    <row r="80" spans="1:10" x14ac:dyDescent="0.25">
      <c r="A80" s="153"/>
      <c r="B80" s="153"/>
      <c r="C80" s="153"/>
      <c r="D80" s="170">
        <v>0</v>
      </c>
      <c r="E80" s="170"/>
      <c r="F80" s="166">
        <v>0</v>
      </c>
      <c r="G80" s="153"/>
      <c r="H80" s="153"/>
      <c r="I80" s="170">
        <f t="shared" ref="I80:I85" si="9">+D80+G80+H80</f>
        <v>0</v>
      </c>
      <c r="J80" s="170"/>
    </row>
    <row r="81" spans="1:10" x14ac:dyDescent="0.25">
      <c r="A81" s="153" t="s">
        <v>123</v>
      </c>
      <c r="B81" s="153"/>
      <c r="C81" s="153"/>
      <c r="D81" s="153">
        <v>223755</v>
      </c>
      <c r="E81" s="153"/>
      <c r="F81" s="161">
        <v>275782</v>
      </c>
      <c r="G81" s="161"/>
      <c r="H81" s="161"/>
      <c r="I81" s="161">
        <f t="shared" si="8"/>
        <v>275782</v>
      </c>
      <c r="J81" s="161"/>
    </row>
    <row r="82" spans="1:10" x14ac:dyDescent="0.25">
      <c r="A82" s="153"/>
      <c r="B82" s="153"/>
      <c r="C82" s="153"/>
      <c r="D82" s="153"/>
      <c r="E82" s="153"/>
      <c r="F82" s="153"/>
      <c r="G82" s="153"/>
      <c r="H82" s="153"/>
      <c r="I82" s="153">
        <f t="shared" si="8"/>
        <v>0</v>
      </c>
      <c r="J82" s="153"/>
    </row>
    <row r="83" spans="1:10" x14ac:dyDescent="0.25">
      <c r="A83" s="153" t="s">
        <v>61</v>
      </c>
      <c r="B83" s="153"/>
      <c r="C83" s="153"/>
      <c r="D83" s="170"/>
      <c r="E83" s="170"/>
      <c r="F83" s="170"/>
      <c r="G83" s="153"/>
      <c r="H83" s="153"/>
      <c r="I83" s="153">
        <f t="shared" si="8"/>
        <v>0</v>
      </c>
      <c r="J83" s="153"/>
    </row>
    <row r="84" spans="1:10" x14ac:dyDescent="0.25">
      <c r="A84" s="153" t="s">
        <v>62</v>
      </c>
      <c r="B84" s="153"/>
      <c r="C84" s="153"/>
      <c r="D84" s="160"/>
      <c r="E84" s="160"/>
      <c r="F84" s="160"/>
      <c r="G84" s="161"/>
      <c r="H84" s="161"/>
      <c r="I84" s="160">
        <f t="shared" si="9"/>
        <v>0</v>
      </c>
      <c r="J84" s="160"/>
    </row>
    <row r="85" spans="1:10" x14ac:dyDescent="0.25">
      <c r="A85" s="153" t="s">
        <v>124</v>
      </c>
      <c r="B85" s="153"/>
      <c r="C85" s="153"/>
      <c r="D85" s="153"/>
      <c r="E85" s="153"/>
      <c r="F85" s="153"/>
      <c r="G85" s="153"/>
      <c r="H85" s="153"/>
      <c r="I85" s="170">
        <f t="shared" si="9"/>
        <v>0</v>
      </c>
      <c r="J85" s="170"/>
    </row>
    <row r="86" spans="1:10" x14ac:dyDescent="0.25">
      <c r="A86" s="153" t="s">
        <v>69</v>
      </c>
      <c r="B86" s="153"/>
      <c r="C86" s="153"/>
      <c r="D86" s="162">
        <f t="shared" ref="D86:J86" si="10">SUM(D76:D85)</f>
        <v>6082900</v>
      </c>
      <c r="E86" s="162">
        <f t="shared" si="10"/>
        <v>0</v>
      </c>
      <c r="F86" s="157">
        <f t="shared" si="10"/>
        <v>6029395</v>
      </c>
      <c r="G86" s="157">
        <f t="shared" si="10"/>
        <v>0</v>
      </c>
      <c r="H86" s="157">
        <f t="shared" si="10"/>
        <v>0</v>
      </c>
      <c r="I86" s="157">
        <f t="shared" si="10"/>
        <v>6029395</v>
      </c>
      <c r="J86" s="157">
        <f t="shared" si="10"/>
        <v>0</v>
      </c>
    </row>
    <row r="87" spans="1:10" x14ac:dyDescent="0.25">
      <c r="A87" s="153" t="s">
        <v>56</v>
      </c>
      <c r="B87" s="153"/>
      <c r="C87" s="153"/>
      <c r="D87" s="153"/>
      <c r="E87" s="153"/>
      <c r="F87" s="157"/>
      <c r="G87" s="157"/>
      <c r="H87" s="157"/>
      <c r="I87" s="157"/>
      <c r="J87" s="157"/>
    </row>
    <row r="88" spans="1:10" x14ac:dyDescent="0.25">
      <c r="A88" s="153" t="s">
        <v>57</v>
      </c>
      <c r="B88" s="153"/>
      <c r="C88" s="153"/>
      <c r="D88" s="153">
        <v>21700</v>
      </c>
      <c r="E88" s="153"/>
      <c r="F88" s="157">
        <v>22118</v>
      </c>
      <c r="G88" s="157"/>
      <c r="H88" s="157"/>
      <c r="I88" s="157">
        <f t="shared" ref="I88:I98" si="11">+F88+G88+H88</f>
        <v>22118</v>
      </c>
      <c r="J88" s="157"/>
    </row>
    <row r="89" spans="1:10" x14ac:dyDescent="0.25">
      <c r="A89" s="153" t="s">
        <v>141</v>
      </c>
      <c r="B89" s="153"/>
      <c r="C89" s="153"/>
      <c r="D89" s="153">
        <v>0</v>
      </c>
      <c r="E89" s="153"/>
      <c r="F89" s="157">
        <v>20012</v>
      </c>
      <c r="G89" s="157"/>
      <c r="H89" s="157"/>
      <c r="I89" s="157">
        <f t="shared" si="11"/>
        <v>20012</v>
      </c>
      <c r="J89" s="157"/>
    </row>
    <row r="90" spans="1:10" x14ac:dyDescent="0.25">
      <c r="A90" s="153" t="s">
        <v>125</v>
      </c>
      <c r="B90" s="153"/>
      <c r="C90" s="153"/>
      <c r="D90" s="153">
        <v>27704</v>
      </c>
      <c r="E90" s="153"/>
      <c r="F90" s="157">
        <v>55498</v>
      </c>
      <c r="G90" s="157"/>
      <c r="H90" s="157"/>
      <c r="I90" s="157">
        <f t="shared" si="11"/>
        <v>55498</v>
      </c>
      <c r="J90" s="157"/>
    </row>
    <row r="91" spans="1:10" x14ac:dyDescent="0.25">
      <c r="A91" s="153" t="s">
        <v>132</v>
      </c>
      <c r="B91" s="153"/>
      <c r="C91" s="153"/>
      <c r="D91" s="153">
        <v>18194</v>
      </c>
      <c r="E91" s="153"/>
      <c r="F91" s="157">
        <v>20618</v>
      </c>
      <c r="G91" s="157"/>
      <c r="H91" s="157"/>
      <c r="I91" s="157">
        <f t="shared" si="11"/>
        <v>20618</v>
      </c>
      <c r="J91" s="157"/>
    </row>
    <row r="92" spans="1:10" x14ac:dyDescent="0.25">
      <c r="A92" s="153"/>
      <c r="B92" s="153"/>
      <c r="C92" s="153"/>
      <c r="D92" s="153"/>
      <c r="E92" s="153"/>
      <c r="F92" s="157"/>
      <c r="G92" s="157"/>
      <c r="H92" s="157"/>
      <c r="I92" s="157"/>
      <c r="J92" s="157"/>
    </row>
    <row r="93" spans="1:10" x14ac:dyDescent="0.25">
      <c r="A93" s="153" t="s">
        <v>80</v>
      </c>
      <c r="B93" s="153"/>
      <c r="C93" s="153"/>
      <c r="D93" s="153">
        <v>2930</v>
      </c>
      <c r="E93" s="153"/>
      <c r="F93" s="157">
        <v>3202</v>
      </c>
      <c r="G93" s="157"/>
      <c r="H93" s="157"/>
      <c r="I93" s="157">
        <f t="shared" si="11"/>
        <v>3202</v>
      </c>
      <c r="J93" s="157"/>
    </row>
    <row r="94" spans="1:10" x14ac:dyDescent="0.25">
      <c r="A94" s="153" t="s">
        <v>67</v>
      </c>
      <c r="B94" s="153"/>
      <c r="C94" s="153"/>
      <c r="D94" s="153">
        <v>54379</v>
      </c>
      <c r="E94" s="153"/>
      <c r="F94" s="157">
        <v>41070</v>
      </c>
      <c r="G94" s="157"/>
      <c r="H94" s="157"/>
      <c r="I94" s="157">
        <f t="shared" si="11"/>
        <v>41070</v>
      </c>
      <c r="J94" s="157"/>
    </row>
    <row r="95" spans="1:10" x14ac:dyDescent="0.25">
      <c r="A95" s="153" t="s">
        <v>63</v>
      </c>
      <c r="B95" s="153"/>
      <c r="C95" s="153"/>
      <c r="D95" s="153">
        <v>0</v>
      </c>
      <c r="E95" s="157"/>
      <c r="F95" s="157">
        <v>0</v>
      </c>
      <c r="G95" s="157"/>
      <c r="H95" s="157"/>
      <c r="I95" s="157">
        <f t="shared" si="11"/>
        <v>0</v>
      </c>
      <c r="J95" s="157"/>
    </row>
    <row r="96" spans="1:10" x14ac:dyDescent="0.25">
      <c r="A96" s="153" t="s">
        <v>1</v>
      </c>
      <c r="B96" s="153"/>
      <c r="C96" s="153"/>
      <c r="D96" s="153">
        <v>0</v>
      </c>
      <c r="E96" s="153"/>
      <c r="F96" s="157">
        <v>0</v>
      </c>
      <c r="G96" s="157"/>
      <c r="H96" s="157"/>
      <c r="I96" s="157">
        <f t="shared" si="11"/>
        <v>0</v>
      </c>
      <c r="J96" s="157"/>
    </row>
    <row r="97" spans="1:10" x14ac:dyDescent="0.25">
      <c r="A97" s="153" t="s">
        <v>133</v>
      </c>
      <c r="B97" s="153"/>
      <c r="C97" s="153"/>
      <c r="D97" s="153">
        <v>364770</v>
      </c>
      <c r="E97" s="157"/>
      <c r="F97" s="157">
        <v>354363</v>
      </c>
      <c r="G97" s="157"/>
      <c r="H97" s="157"/>
      <c r="I97" s="157">
        <f t="shared" si="11"/>
        <v>354363</v>
      </c>
      <c r="J97" s="157"/>
    </row>
    <row r="98" spans="1:10" x14ac:dyDescent="0.25">
      <c r="A98" s="153" t="s">
        <v>0</v>
      </c>
      <c r="B98" s="153"/>
      <c r="C98" s="153"/>
      <c r="D98" s="153">
        <v>42338</v>
      </c>
      <c r="E98" s="153"/>
      <c r="F98" s="157">
        <v>37038</v>
      </c>
      <c r="G98" s="157"/>
      <c r="H98" s="157"/>
      <c r="I98" s="157">
        <f t="shared" si="11"/>
        <v>37038</v>
      </c>
      <c r="J98" s="157"/>
    </row>
    <row r="99" spans="1:10" ht="13.8" thickBot="1" x14ac:dyDescent="0.3">
      <c r="A99" s="153" t="s">
        <v>70</v>
      </c>
      <c r="B99" s="153"/>
      <c r="C99" s="153"/>
      <c r="D99" s="163">
        <f>SUM(D86:D98)</f>
        <v>6614915</v>
      </c>
      <c r="E99" s="163">
        <f t="shared" ref="E99:J99" si="12">SUM(E86:E98)</f>
        <v>0</v>
      </c>
      <c r="F99" s="163">
        <f t="shared" si="12"/>
        <v>6583314</v>
      </c>
      <c r="G99" s="163">
        <f t="shared" si="12"/>
        <v>0</v>
      </c>
      <c r="H99" s="163">
        <f t="shared" si="12"/>
        <v>0</v>
      </c>
      <c r="I99" s="163">
        <f t="shared" si="12"/>
        <v>6583314</v>
      </c>
      <c r="J99" s="163">
        <f t="shared" si="12"/>
        <v>0</v>
      </c>
    </row>
    <row r="100" spans="1:10" ht="13.8" thickTop="1" x14ac:dyDescent="0.25">
      <c r="A100" s="153"/>
      <c r="B100" s="153"/>
      <c r="C100" s="153"/>
      <c r="D100" s="157"/>
      <c r="E100" s="153"/>
      <c r="F100" s="153"/>
      <c r="G100" s="153"/>
      <c r="H100" s="153"/>
      <c r="I100" s="153"/>
      <c r="J100" s="153"/>
    </row>
    <row r="101" spans="1:10" x14ac:dyDescent="0.25">
      <c r="A101" s="153"/>
      <c r="B101" s="153"/>
      <c r="C101" s="153"/>
      <c r="D101" s="164"/>
      <c r="E101" s="165"/>
      <c r="F101" s="165"/>
      <c r="G101" s="165"/>
      <c r="H101" s="165"/>
      <c r="I101" s="165"/>
      <c r="J101" s="165"/>
    </row>
    <row r="102" spans="1:10" x14ac:dyDescent="0.25">
      <c r="A102" s="156" t="s">
        <v>71</v>
      </c>
      <c r="B102" s="156"/>
      <c r="C102" s="156"/>
      <c r="D102" s="167"/>
      <c r="E102" s="166"/>
      <c r="F102" s="166"/>
      <c r="G102" s="166"/>
      <c r="H102" s="166"/>
      <c r="I102" s="166"/>
      <c r="J102" s="166"/>
    </row>
    <row r="103" spans="1:10" x14ac:dyDescent="0.25">
      <c r="A103" s="153" t="s">
        <v>64</v>
      </c>
      <c r="B103" s="153"/>
      <c r="C103" s="153"/>
      <c r="D103" s="157"/>
      <c r="E103" s="153"/>
      <c r="F103" s="153"/>
      <c r="G103" s="153"/>
      <c r="H103" s="153"/>
      <c r="I103" s="153"/>
      <c r="J103" s="153"/>
    </row>
    <row r="104" spans="1:10" x14ac:dyDescent="0.25">
      <c r="A104" s="153" t="s">
        <v>59</v>
      </c>
      <c r="B104" s="153"/>
      <c r="C104" s="153"/>
      <c r="D104" s="158">
        <v>2014265</v>
      </c>
      <c r="E104" s="158"/>
      <c r="F104" s="158">
        <f t="shared" ref="F104:F109" si="13">+D104+E104</f>
        <v>2014265</v>
      </c>
      <c r="G104" s="158"/>
      <c r="H104" s="158">
        <f>-13210-39675-6900-2855</f>
        <v>-62640</v>
      </c>
      <c r="I104" s="158">
        <f t="shared" ref="I104:I109" si="14">+F104+G104+H104</f>
        <v>1951625</v>
      </c>
      <c r="J104" s="158"/>
    </row>
    <row r="105" spans="1:10" x14ac:dyDescent="0.25">
      <c r="A105" s="153" t="s">
        <v>53</v>
      </c>
      <c r="B105" s="153"/>
      <c r="C105" s="153"/>
      <c r="D105" s="153">
        <v>0</v>
      </c>
      <c r="E105" s="157"/>
      <c r="F105" s="166">
        <f t="shared" si="13"/>
        <v>0</v>
      </c>
      <c r="G105" s="153"/>
      <c r="H105" s="153"/>
      <c r="I105" s="153">
        <f t="shared" si="14"/>
        <v>0</v>
      </c>
      <c r="J105" s="153"/>
    </row>
    <row r="106" spans="1:10" x14ac:dyDescent="0.25">
      <c r="A106" s="153" t="s">
        <v>54</v>
      </c>
      <c r="B106" s="153"/>
      <c r="C106" s="153"/>
      <c r="D106" s="153">
        <v>0</v>
      </c>
      <c r="E106" s="157"/>
      <c r="F106" s="166">
        <f t="shared" si="13"/>
        <v>0</v>
      </c>
      <c r="G106" s="153"/>
      <c r="H106" s="153"/>
      <c r="I106" s="153">
        <f t="shared" si="14"/>
        <v>0</v>
      </c>
      <c r="J106" s="153"/>
    </row>
    <row r="107" spans="1:10" x14ac:dyDescent="0.25">
      <c r="A107" s="153" t="s">
        <v>65</v>
      </c>
      <c r="B107" s="153"/>
      <c r="C107" s="153"/>
      <c r="D107" s="153">
        <v>164698</v>
      </c>
      <c r="E107" s="153"/>
      <c r="F107" s="166">
        <f t="shared" si="13"/>
        <v>164698</v>
      </c>
      <c r="G107" s="158">
        <v>10424</v>
      </c>
      <c r="H107" s="153">
        <v>-13850</v>
      </c>
      <c r="I107" s="153">
        <f t="shared" si="14"/>
        <v>161272</v>
      </c>
      <c r="J107" s="153"/>
    </row>
    <row r="108" spans="1:10" x14ac:dyDescent="0.25">
      <c r="A108" s="153"/>
      <c r="B108" s="153"/>
      <c r="C108" s="153"/>
      <c r="D108" s="153"/>
      <c r="E108" s="153"/>
      <c r="F108" s="166">
        <f t="shared" si="13"/>
        <v>0</v>
      </c>
      <c r="G108" s="153"/>
      <c r="H108" s="153"/>
      <c r="I108" s="157"/>
      <c r="J108" s="157"/>
    </row>
    <row r="109" spans="1:10" x14ac:dyDescent="0.25">
      <c r="A109" s="153" t="s">
        <v>123</v>
      </c>
      <c r="B109" s="153"/>
      <c r="C109" s="153"/>
      <c r="D109" s="153">
        <v>109754</v>
      </c>
      <c r="E109" s="153"/>
      <c r="F109" s="161">
        <f t="shared" si="13"/>
        <v>109754</v>
      </c>
      <c r="G109" s="161"/>
      <c r="H109" s="161">
        <f>-7732+83+1</f>
        <v>-7648</v>
      </c>
      <c r="I109" s="161">
        <f t="shared" si="14"/>
        <v>102106</v>
      </c>
      <c r="J109" s="161"/>
    </row>
    <row r="110" spans="1:10" x14ac:dyDescent="0.25">
      <c r="A110" s="153"/>
      <c r="B110" s="153"/>
      <c r="C110" s="153"/>
      <c r="D110" s="153"/>
      <c r="E110" s="153"/>
      <c r="F110" s="153"/>
      <c r="G110" s="153"/>
      <c r="H110" s="153"/>
      <c r="I110" s="153">
        <f>+D110+G110+H110</f>
        <v>0</v>
      </c>
      <c r="J110" s="153"/>
    </row>
    <row r="111" spans="1:10" x14ac:dyDescent="0.25">
      <c r="A111" s="153"/>
      <c r="B111" s="153"/>
      <c r="C111" s="153"/>
      <c r="D111" s="153"/>
      <c r="E111" s="153"/>
      <c r="F111" s="153"/>
      <c r="G111" s="153"/>
      <c r="H111" s="153"/>
      <c r="I111" s="157">
        <f>+D111+G111+H111</f>
        <v>0</v>
      </c>
      <c r="J111" s="157"/>
    </row>
    <row r="112" spans="1:10" x14ac:dyDescent="0.25">
      <c r="A112" s="153" t="s">
        <v>66</v>
      </c>
      <c r="B112" s="153"/>
      <c r="C112" s="153"/>
      <c r="D112" s="162">
        <f t="shared" ref="D112:J112" si="15">SUM(D104:D111)</f>
        <v>2288717</v>
      </c>
      <c r="E112" s="162">
        <f t="shared" si="15"/>
        <v>0</v>
      </c>
      <c r="F112" s="157">
        <f t="shared" si="15"/>
        <v>2288717</v>
      </c>
      <c r="G112" s="157">
        <f t="shared" si="15"/>
        <v>10424</v>
      </c>
      <c r="H112" s="157">
        <f t="shared" si="15"/>
        <v>-84138</v>
      </c>
      <c r="I112" s="157">
        <f t="shared" si="15"/>
        <v>2215003</v>
      </c>
      <c r="J112" s="157">
        <f t="shared" si="15"/>
        <v>0</v>
      </c>
    </row>
    <row r="113" spans="1:10" x14ac:dyDescent="0.25">
      <c r="A113" s="153" t="s">
        <v>56</v>
      </c>
      <c r="B113" s="153"/>
      <c r="C113" s="153"/>
      <c r="D113" s="153"/>
      <c r="E113" s="153"/>
      <c r="F113" s="157"/>
      <c r="G113" s="157"/>
      <c r="H113" s="157"/>
      <c r="I113" s="157"/>
      <c r="J113" s="157"/>
    </row>
    <row r="114" spans="1:10" x14ac:dyDescent="0.25">
      <c r="A114" s="153" t="s">
        <v>124</v>
      </c>
      <c r="B114" s="153"/>
      <c r="C114" s="153"/>
      <c r="D114" s="153">
        <v>1979</v>
      </c>
      <c r="E114" s="153"/>
      <c r="F114" s="157">
        <f t="shared" ref="F114:F120" si="16">+D114+E114</f>
        <v>1979</v>
      </c>
      <c r="G114" s="157">
        <v>828</v>
      </c>
      <c r="H114" s="157"/>
      <c r="I114" s="157">
        <f t="shared" ref="I114:I124" si="17">+F114+G114+H114</f>
        <v>2807</v>
      </c>
      <c r="J114" s="157"/>
    </row>
    <row r="115" spans="1:10" x14ac:dyDescent="0.25">
      <c r="A115" s="153" t="s">
        <v>57</v>
      </c>
      <c r="B115" s="153"/>
      <c r="C115" s="153"/>
      <c r="D115" s="153">
        <v>41736</v>
      </c>
      <c r="E115" s="153"/>
      <c r="F115" s="157">
        <f t="shared" si="16"/>
        <v>41736</v>
      </c>
      <c r="G115" s="157">
        <f>8084-1</f>
        <v>8083</v>
      </c>
      <c r="H115" s="157">
        <v>-8100</v>
      </c>
      <c r="I115" s="157">
        <f t="shared" si="17"/>
        <v>41719</v>
      </c>
      <c r="J115" s="157"/>
    </row>
    <row r="116" spans="1:10" x14ac:dyDescent="0.25">
      <c r="A116" s="153" t="s">
        <v>141</v>
      </c>
      <c r="B116" s="153"/>
      <c r="C116" s="153"/>
      <c r="D116" s="153">
        <v>0</v>
      </c>
      <c r="E116" s="153"/>
      <c r="F116" s="157">
        <f t="shared" si="16"/>
        <v>0</v>
      </c>
      <c r="G116" s="157">
        <v>100000</v>
      </c>
      <c r="H116" s="157"/>
      <c r="I116" s="157">
        <f t="shared" si="17"/>
        <v>100000</v>
      </c>
      <c r="J116" s="157"/>
    </row>
    <row r="117" spans="1:10" x14ac:dyDescent="0.25">
      <c r="A117" s="153" t="s">
        <v>125</v>
      </c>
      <c r="B117" s="153"/>
      <c r="C117" s="153"/>
      <c r="D117" s="153">
        <v>56649</v>
      </c>
      <c r="E117" s="153"/>
      <c r="F117" s="157">
        <f t="shared" si="16"/>
        <v>56649</v>
      </c>
      <c r="G117" s="157">
        <v>55100</v>
      </c>
      <c r="H117" s="157"/>
      <c r="I117" s="157">
        <f t="shared" si="17"/>
        <v>111749</v>
      </c>
      <c r="J117" s="157"/>
    </row>
    <row r="118" spans="1:10" x14ac:dyDescent="0.25">
      <c r="A118" s="153" t="s">
        <v>126</v>
      </c>
      <c r="B118" s="153"/>
      <c r="C118" s="153"/>
      <c r="D118" s="153">
        <v>37204</v>
      </c>
      <c r="E118" s="153"/>
      <c r="F118" s="157">
        <f t="shared" si="16"/>
        <v>37204</v>
      </c>
      <c r="G118" s="157">
        <v>4805</v>
      </c>
      <c r="H118" s="157"/>
      <c r="I118" s="157">
        <f t="shared" si="17"/>
        <v>42009</v>
      </c>
      <c r="J118" s="157"/>
    </row>
    <row r="119" spans="1:10" x14ac:dyDescent="0.25">
      <c r="A119" s="153"/>
      <c r="B119" s="153"/>
      <c r="C119" s="153"/>
      <c r="D119" s="153"/>
      <c r="E119" s="153"/>
      <c r="F119" s="157">
        <f t="shared" si="16"/>
        <v>0</v>
      </c>
      <c r="G119" s="157"/>
      <c r="H119" s="157"/>
      <c r="I119" s="157"/>
      <c r="J119" s="157"/>
    </row>
    <row r="120" spans="1:10" x14ac:dyDescent="0.25">
      <c r="A120" s="153" t="s">
        <v>80</v>
      </c>
      <c r="B120" s="153"/>
      <c r="C120" s="153"/>
      <c r="D120" s="153">
        <v>5492</v>
      </c>
      <c r="E120" s="153"/>
      <c r="F120" s="157">
        <f t="shared" si="16"/>
        <v>5492</v>
      </c>
      <c r="G120" s="157">
        <v>488</v>
      </c>
      <c r="H120" s="157"/>
      <c r="I120" s="157">
        <f t="shared" si="17"/>
        <v>5980</v>
      </c>
      <c r="J120" s="157"/>
    </row>
    <row r="121" spans="1:10" x14ac:dyDescent="0.25">
      <c r="A121" s="153" t="s">
        <v>67</v>
      </c>
      <c r="B121" s="153"/>
      <c r="C121" s="153"/>
      <c r="D121" s="153">
        <f t="shared" ref="D121:F124" si="18">+B121+C121</f>
        <v>0</v>
      </c>
      <c r="E121" s="157"/>
      <c r="F121" s="153">
        <f t="shared" si="18"/>
        <v>0</v>
      </c>
      <c r="G121" s="153"/>
      <c r="H121" s="153"/>
      <c r="I121" s="153">
        <f t="shared" si="17"/>
        <v>0</v>
      </c>
      <c r="J121" s="153"/>
    </row>
    <row r="122" spans="1:10" x14ac:dyDescent="0.25">
      <c r="A122" s="153" t="s">
        <v>63</v>
      </c>
      <c r="B122" s="153"/>
      <c r="C122" s="153"/>
      <c r="D122" s="153">
        <f t="shared" si="18"/>
        <v>0</v>
      </c>
      <c r="E122" s="157"/>
      <c r="F122" s="153">
        <f t="shared" si="18"/>
        <v>0</v>
      </c>
      <c r="G122" s="153"/>
      <c r="H122" s="153"/>
      <c r="I122" s="153">
        <f t="shared" si="17"/>
        <v>0</v>
      </c>
      <c r="J122" s="153"/>
    </row>
    <row r="123" spans="1:10" x14ac:dyDescent="0.25">
      <c r="A123" s="153" t="s">
        <v>1</v>
      </c>
      <c r="B123" s="153"/>
      <c r="C123" s="153"/>
      <c r="D123" s="153">
        <f t="shared" si="18"/>
        <v>0</v>
      </c>
      <c r="E123" s="157"/>
      <c r="F123" s="153">
        <f t="shared" si="18"/>
        <v>0</v>
      </c>
      <c r="G123" s="153"/>
      <c r="H123" s="153"/>
      <c r="I123" s="153">
        <f t="shared" si="17"/>
        <v>0</v>
      </c>
      <c r="J123" s="153"/>
    </row>
    <row r="124" spans="1:10" x14ac:dyDescent="0.25">
      <c r="A124" s="153" t="s">
        <v>0</v>
      </c>
      <c r="B124" s="153"/>
      <c r="C124" s="153"/>
      <c r="D124" s="153">
        <f t="shared" si="18"/>
        <v>0</v>
      </c>
      <c r="E124" s="153"/>
      <c r="F124" s="153">
        <f t="shared" si="18"/>
        <v>0</v>
      </c>
      <c r="G124" s="153"/>
      <c r="H124" s="153"/>
      <c r="I124" s="171">
        <f t="shared" si="17"/>
        <v>0</v>
      </c>
      <c r="J124" s="171"/>
    </row>
    <row r="125" spans="1:10" ht="13.8" thickBot="1" x14ac:dyDescent="0.3">
      <c r="A125" s="153" t="s">
        <v>134</v>
      </c>
      <c r="B125" s="153"/>
      <c r="C125" s="153"/>
      <c r="D125" s="163">
        <f t="shared" ref="D125:J125" si="19">SUM(D112:D124)</f>
        <v>2431777</v>
      </c>
      <c r="E125" s="163">
        <f t="shared" si="19"/>
        <v>0</v>
      </c>
      <c r="F125" s="163">
        <f t="shared" si="19"/>
        <v>2431777</v>
      </c>
      <c r="G125" s="163">
        <f t="shared" si="19"/>
        <v>179728</v>
      </c>
      <c r="H125" s="163">
        <f t="shared" si="19"/>
        <v>-92238</v>
      </c>
      <c r="I125" s="163">
        <f t="shared" si="19"/>
        <v>2519267</v>
      </c>
      <c r="J125" s="163">
        <f t="shared" si="19"/>
        <v>0</v>
      </c>
    </row>
    <row r="126" spans="1:10" ht="13.8" thickTop="1" x14ac:dyDescent="0.25">
      <c r="A126" s="153"/>
      <c r="B126" s="153"/>
      <c r="C126" s="153"/>
      <c r="D126" s="157"/>
      <c r="E126" s="153"/>
      <c r="F126" s="153"/>
      <c r="G126" s="153"/>
      <c r="H126" s="153"/>
      <c r="I126" s="153"/>
      <c r="J126" s="153"/>
    </row>
    <row r="127" spans="1:10" x14ac:dyDescent="0.25">
      <c r="A127" s="156" t="s">
        <v>72</v>
      </c>
      <c r="B127" s="156"/>
      <c r="C127" s="156"/>
      <c r="D127" s="157"/>
      <c r="E127" s="153"/>
      <c r="F127" s="153"/>
      <c r="G127" s="153"/>
      <c r="H127" s="153"/>
      <c r="I127" s="153"/>
      <c r="J127" s="153"/>
    </row>
    <row r="128" spans="1:10" x14ac:dyDescent="0.25">
      <c r="A128" s="153" t="s">
        <v>64</v>
      </c>
      <c r="B128" s="153"/>
      <c r="C128" s="153"/>
      <c r="D128" s="157"/>
      <c r="E128" s="153"/>
      <c r="F128" s="153"/>
      <c r="G128" s="153"/>
      <c r="H128" s="153"/>
      <c r="I128" s="153"/>
      <c r="J128" s="153"/>
    </row>
    <row r="129" spans="1:10" x14ac:dyDescent="0.25">
      <c r="A129" s="153" t="s">
        <v>59</v>
      </c>
      <c r="B129" s="153"/>
      <c r="C129" s="153"/>
      <c r="D129" s="158">
        <v>315290</v>
      </c>
      <c r="E129" s="158"/>
      <c r="F129" s="158">
        <v>306435</v>
      </c>
      <c r="G129" s="158"/>
      <c r="H129" s="158"/>
      <c r="I129" s="158">
        <f>+F129+G129+H129</f>
        <v>306435</v>
      </c>
      <c r="J129" s="158"/>
    </row>
    <row r="130" spans="1:10" x14ac:dyDescent="0.25">
      <c r="A130" s="153" t="s">
        <v>123</v>
      </c>
      <c r="B130" s="153"/>
      <c r="C130" s="153"/>
      <c r="D130" s="153">
        <v>19693</v>
      </c>
      <c r="E130" s="157"/>
      <c r="F130" s="166">
        <v>18623</v>
      </c>
      <c r="G130" s="158"/>
      <c r="H130" s="153"/>
      <c r="I130" s="153">
        <f>+F130+G130+H130</f>
        <v>18623</v>
      </c>
      <c r="J130" s="153"/>
    </row>
    <row r="131" spans="1:10" x14ac:dyDescent="0.25">
      <c r="A131" s="153" t="s">
        <v>66</v>
      </c>
      <c r="B131" s="153"/>
      <c r="C131" s="153"/>
      <c r="D131" s="162">
        <f t="shared" ref="D131:I131" si="20">SUM(D129:D130)</f>
        <v>334983</v>
      </c>
      <c r="E131" s="162">
        <f t="shared" si="20"/>
        <v>0</v>
      </c>
      <c r="F131" s="162">
        <f t="shared" si="20"/>
        <v>325058</v>
      </c>
      <c r="G131" s="162">
        <f t="shared" si="20"/>
        <v>0</v>
      </c>
      <c r="H131" s="162">
        <f t="shared" si="20"/>
        <v>0</v>
      </c>
      <c r="I131" s="162">
        <f t="shared" si="20"/>
        <v>325058</v>
      </c>
      <c r="J131" s="162"/>
    </row>
    <row r="132" spans="1:10" x14ac:dyDescent="0.25">
      <c r="A132" s="153" t="s">
        <v>56</v>
      </c>
      <c r="B132" s="153"/>
      <c r="C132" s="153"/>
      <c r="D132" s="153"/>
      <c r="E132" s="153"/>
      <c r="F132" s="153"/>
      <c r="G132" s="153"/>
      <c r="H132" s="158"/>
      <c r="I132" s="153"/>
      <c r="J132" s="153"/>
    </row>
    <row r="133" spans="1:10" x14ac:dyDescent="0.25">
      <c r="A133" s="153" t="s">
        <v>124</v>
      </c>
      <c r="B133" s="153"/>
      <c r="C133" s="153"/>
      <c r="D133" s="153">
        <v>42229</v>
      </c>
      <c r="E133" s="153"/>
      <c r="F133" s="166">
        <v>41289</v>
      </c>
      <c r="G133" s="153"/>
      <c r="H133" s="153"/>
      <c r="I133" s="153">
        <f t="shared" ref="I133:I142" si="21">+F133+G133+H133</f>
        <v>41289</v>
      </c>
      <c r="J133" s="153"/>
    </row>
    <row r="134" spans="1:10" x14ac:dyDescent="0.25">
      <c r="A134" s="153" t="s">
        <v>57</v>
      </c>
      <c r="B134" s="153"/>
      <c r="C134" s="153"/>
      <c r="D134" s="153">
        <v>86986</v>
      </c>
      <c r="E134" s="153"/>
      <c r="F134" s="166">
        <v>93060</v>
      </c>
      <c r="G134" s="153"/>
      <c r="H134" s="153"/>
      <c r="I134" s="153">
        <f t="shared" si="21"/>
        <v>93060</v>
      </c>
      <c r="J134" s="153"/>
    </row>
    <row r="135" spans="1:10" x14ac:dyDescent="0.25">
      <c r="A135" s="153" t="s">
        <v>80</v>
      </c>
      <c r="B135" s="153"/>
      <c r="C135" s="153"/>
      <c r="D135" s="153">
        <v>5337</v>
      </c>
      <c r="E135" s="153"/>
      <c r="F135" s="166">
        <v>5677</v>
      </c>
      <c r="G135" s="153"/>
      <c r="H135" s="153"/>
      <c r="I135" s="153">
        <f t="shared" si="21"/>
        <v>5677</v>
      </c>
      <c r="J135" s="153"/>
    </row>
    <row r="136" spans="1:10" x14ac:dyDescent="0.25">
      <c r="A136" s="153" t="s">
        <v>125</v>
      </c>
      <c r="B136" s="153"/>
      <c r="C136" s="153"/>
      <c r="D136" s="153">
        <v>53221</v>
      </c>
      <c r="E136" s="153"/>
      <c r="F136" s="166">
        <v>91283</v>
      </c>
      <c r="G136" s="153"/>
      <c r="H136" s="153"/>
      <c r="I136" s="153">
        <f t="shared" si="21"/>
        <v>91283</v>
      </c>
      <c r="J136" s="153"/>
    </row>
    <row r="137" spans="1:10" x14ac:dyDescent="0.25">
      <c r="A137" s="153" t="s">
        <v>126</v>
      </c>
      <c r="B137" s="153"/>
      <c r="C137" s="153"/>
      <c r="D137" s="153">
        <v>51980</v>
      </c>
      <c r="E137" s="153"/>
      <c r="F137" s="166">
        <v>54529</v>
      </c>
      <c r="G137" s="153"/>
      <c r="H137" s="153"/>
      <c r="I137" s="153">
        <f t="shared" si="21"/>
        <v>54529</v>
      </c>
      <c r="J137" s="153"/>
    </row>
    <row r="138" spans="1:10" x14ac:dyDescent="0.25">
      <c r="A138" s="153" t="s">
        <v>135</v>
      </c>
      <c r="B138" s="153"/>
      <c r="C138" s="153"/>
      <c r="D138" s="153">
        <v>44388</v>
      </c>
      <c r="E138" s="153"/>
      <c r="F138" s="166">
        <v>43755</v>
      </c>
      <c r="G138" s="153"/>
      <c r="H138" s="153"/>
      <c r="I138" s="153">
        <f t="shared" si="21"/>
        <v>43755</v>
      </c>
      <c r="J138" s="153"/>
    </row>
    <row r="139" spans="1:10" x14ac:dyDescent="0.25">
      <c r="A139" s="153" t="s">
        <v>67</v>
      </c>
      <c r="B139" s="153"/>
      <c r="C139" s="153"/>
      <c r="D139" s="157">
        <v>0</v>
      </c>
      <c r="E139" s="157"/>
      <c r="F139" s="166">
        <v>0</v>
      </c>
      <c r="G139" s="157"/>
      <c r="H139" s="157"/>
      <c r="I139" s="157">
        <f t="shared" si="21"/>
        <v>0</v>
      </c>
      <c r="J139" s="157"/>
    </row>
    <row r="140" spans="1:10" x14ac:dyDescent="0.25">
      <c r="A140" s="153" t="s">
        <v>63</v>
      </c>
      <c r="B140" s="153"/>
      <c r="C140" s="153"/>
      <c r="D140" s="157">
        <v>0</v>
      </c>
      <c r="E140" s="157"/>
      <c r="F140" s="166">
        <v>0</v>
      </c>
      <c r="G140" s="157"/>
      <c r="H140" s="157"/>
      <c r="I140" s="157">
        <f t="shared" si="21"/>
        <v>0</v>
      </c>
      <c r="J140" s="157"/>
    </row>
    <row r="141" spans="1:10" x14ac:dyDescent="0.25">
      <c r="A141" s="153" t="s">
        <v>1</v>
      </c>
      <c r="B141" s="153"/>
      <c r="C141" s="153"/>
      <c r="D141" s="157">
        <v>0</v>
      </c>
      <c r="E141" s="157"/>
      <c r="F141" s="166">
        <v>0</v>
      </c>
      <c r="G141" s="157"/>
      <c r="H141" s="157"/>
      <c r="I141" s="157">
        <f t="shared" si="21"/>
        <v>0</v>
      </c>
      <c r="J141" s="157"/>
    </row>
    <row r="142" spans="1:10" x14ac:dyDescent="0.25">
      <c r="A142" s="153" t="s">
        <v>0</v>
      </c>
      <c r="B142" s="153"/>
      <c r="C142" s="153"/>
      <c r="D142" s="153">
        <v>42865</v>
      </c>
      <c r="E142" s="153"/>
      <c r="F142" s="161">
        <v>34673</v>
      </c>
      <c r="G142" s="153"/>
      <c r="H142" s="153"/>
      <c r="I142" s="153">
        <f t="shared" si="21"/>
        <v>34673</v>
      </c>
      <c r="J142" s="153"/>
    </row>
    <row r="143" spans="1:10" ht="13.8" thickBot="1" x14ac:dyDescent="0.3">
      <c r="A143" s="153" t="s">
        <v>73</v>
      </c>
      <c r="B143" s="153"/>
      <c r="C143" s="153"/>
      <c r="D143" s="163">
        <f t="shared" ref="D143:I143" si="22">SUM(D131:D142)</f>
        <v>661989</v>
      </c>
      <c r="E143" s="163">
        <f t="shared" si="22"/>
        <v>0</v>
      </c>
      <c r="F143" s="163">
        <f t="shared" si="22"/>
        <v>689324</v>
      </c>
      <c r="G143" s="163">
        <f t="shared" si="22"/>
        <v>0</v>
      </c>
      <c r="H143" s="163">
        <f t="shared" si="22"/>
        <v>0</v>
      </c>
      <c r="I143" s="163">
        <f t="shared" si="22"/>
        <v>689324</v>
      </c>
      <c r="J143" s="163"/>
    </row>
    <row r="144" spans="1:10" ht="13.8" thickTop="1" x14ac:dyDescent="0.25">
      <c r="A144" s="153"/>
      <c r="B144" s="153"/>
      <c r="C144" s="153"/>
      <c r="D144" s="157"/>
      <c r="E144" s="153"/>
      <c r="F144" s="153"/>
      <c r="G144" s="153"/>
      <c r="H144" s="153"/>
      <c r="I144" s="153"/>
      <c r="J144" s="153"/>
    </row>
    <row r="145" spans="1:10" ht="61.8" x14ac:dyDescent="0.25">
      <c r="A145" s="153"/>
      <c r="B145" s="153"/>
      <c r="C145" s="153"/>
      <c r="D145" s="154" t="s">
        <v>137</v>
      </c>
      <c r="E145" s="155" t="s">
        <v>136</v>
      </c>
      <c r="F145" s="155" t="s">
        <v>150</v>
      </c>
      <c r="G145" s="155" t="s">
        <v>2</v>
      </c>
      <c r="H145" s="155" t="s">
        <v>51</v>
      </c>
      <c r="I145" s="155" t="s">
        <v>151</v>
      </c>
      <c r="J145" s="155" t="s">
        <v>52</v>
      </c>
    </row>
    <row r="146" spans="1:10" x14ac:dyDescent="0.25">
      <c r="A146" s="156" t="s">
        <v>142</v>
      </c>
      <c r="B146" s="156"/>
      <c r="C146" s="156"/>
      <c r="D146" s="157"/>
      <c r="E146" s="153"/>
      <c r="F146" s="153"/>
      <c r="G146" s="153"/>
      <c r="H146" s="153"/>
      <c r="I146" s="153"/>
      <c r="J146" s="153"/>
    </row>
    <row r="147" spans="1:10" x14ac:dyDescent="0.25">
      <c r="A147" s="153" t="s">
        <v>64</v>
      </c>
      <c r="B147" s="153"/>
      <c r="C147" s="153"/>
      <c r="D147" s="157"/>
      <c r="E147" s="153"/>
      <c r="F147" s="153"/>
      <c r="G147" s="153"/>
      <c r="H147" s="153"/>
      <c r="I147" s="153"/>
      <c r="J147" s="153"/>
    </row>
    <row r="148" spans="1:10" x14ac:dyDescent="0.25">
      <c r="A148" s="153" t="s">
        <v>59</v>
      </c>
      <c r="B148" s="153"/>
      <c r="C148" s="153"/>
      <c r="D148" s="158">
        <v>31610</v>
      </c>
      <c r="E148" s="157"/>
      <c r="F148" s="158">
        <v>31085</v>
      </c>
      <c r="G148" s="158"/>
      <c r="H148" s="158"/>
      <c r="I148" s="158">
        <f>+F148+G148+H148</f>
        <v>31085</v>
      </c>
      <c r="J148" s="158"/>
    </row>
    <row r="149" spans="1:10" x14ac:dyDescent="0.25">
      <c r="A149" s="153" t="s">
        <v>53</v>
      </c>
      <c r="B149" s="153"/>
      <c r="C149" s="153"/>
      <c r="D149" s="158">
        <v>0</v>
      </c>
      <c r="E149" s="157"/>
      <c r="F149" s="157">
        <v>0</v>
      </c>
      <c r="G149" s="157"/>
      <c r="H149" s="167"/>
      <c r="I149" s="167">
        <f t="shared" ref="I149:I155" si="23">+F149+G149+H149</f>
        <v>0</v>
      </c>
      <c r="J149" s="167"/>
    </row>
    <row r="150" spans="1:10" x14ac:dyDescent="0.25">
      <c r="A150" s="153" t="s">
        <v>54</v>
      </c>
      <c r="B150" s="153"/>
      <c r="C150" s="153"/>
      <c r="D150" s="158">
        <v>5333</v>
      </c>
      <c r="E150" s="157"/>
      <c r="F150" s="167">
        <v>5205</v>
      </c>
      <c r="G150" s="157"/>
      <c r="H150" s="167"/>
      <c r="I150" s="167">
        <f t="shared" si="23"/>
        <v>5205</v>
      </c>
      <c r="J150" s="167"/>
    </row>
    <row r="151" spans="1:10" x14ac:dyDescent="0.25">
      <c r="A151" s="153" t="s">
        <v>65</v>
      </c>
      <c r="B151" s="153"/>
      <c r="C151" s="153"/>
      <c r="D151" s="158">
        <v>2712</v>
      </c>
      <c r="E151" s="157"/>
      <c r="F151" s="167">
        <v>2507</v>
      </c>
      <c r="G151" s="157"/>
      <c r="H151" s="167"/>
      <c r="I151" s="167">
        <f t="shared" si="23"/>
        <v>2507</v>
      </c>
      <c r="J151" s="167"/>
    </row>
    <row r="152" spans="1:10" x14ac:dyDescent="0.25">
      <c r="A152" s="153"/>
      <c r="B152" s="153"/>
      <c r="C152" s="153"/>
      <c r="D152" s="158">
        <v>0</v>
      </c>
      <c r="E152" s="157"/>
      <c r="F152" s="167">
        <v>0</v>
      </c>
      <c r="G152" s="157"/>
      <c r="H152" s="167"/>
      <c r="I152" s="167">
        <f t="shared" si="23"/>
        <v>0</v>
      </c>
      <c r="J152" s="167"/>
    </row>
    <row r="153" spans="1:10" x14ac:dyDescent="0.25">
      <c r="A153" s="153" t="s">
        <v>123</v>
      </c>
      <c r="B153" s="153"/>
      <c r="C153" s="153"/>
      <c r="D153" s="158">
        <v>2875</v>
      </c>
      <c r="E153" s="157"/>
      <c r="F153" s="167">
        <v>2767</v>
      </c>
      <c r="G153" s="157"/>
      <c r="H153" s="167"/>
      <c r="I153" s="167">
        <f t="shared" si="23"/>
        <v>2767</v>
      </c>
      <c r="J153" s="167"/>
    </row>
    <row r="154" spans="1:10" x14ac:dyDescent="0.25">
      <c r="A154" s="153"/>
      <c r="B154" s="153"/>
      <c r="C154" s="153"/>
      <c r="D154" s="158">
        <v>0</v>
      </c>
      <c r="E154" s="157"/>
      <c r="F154" s="167">
        <v>0</v>
      </c>
      <c r="G154" s="157"/>
      <c r="H154" s="167"/>
      <c r="I154" s="167">
        <f t="shared" si="23"/>
        <v>0</v>
      </c>
      <c r="J154" s="167"/>
    </row>
    <row r="155" spans="1:10" x14ac:dyDescent="0.25">
      <c r="A155" s="153" t="s">
        <v>61</v>
      </c>
      <c r="B155" s="153"/>
      <c r="C155" s="153"/>
      <c r="D155" s="158">
        <v>0</v>
      </c>
      <c r="E155" s="157"/>
      <c r="F155" s="160">
        <v>0</v>
      </c>
      <c r="G155" s="157"/>
      <c r="H155" s="167"/>
      <c r="I155" s="167">
        <f t="shared" si="23"/>
        <v>0</v>
      </c>
      <c r="J155" s="167"/>
    </row>
    <row r="156" spans="1:10" x14ac:dyDescent="0.25">
      <c r="A156" s="153" t="s">
        <v>66</v>
      </c>
      <c r="B156" s="153"/>
      <c r="C156" s="153"/>
      <c r="D156" s="172">
        <f t="shared" ref="D156:I156" si="24">SUM(D148:D155)</f>
        <v>42530</v>
      </c>
      <c r="E156" s="172">
        <f t="shared" si="24"/>
        <v>0</v>
      </c>
      <c r="F156" s="172">
        <f t="shared" si="24"/>
        <v>41564</v>
      </c>
      <c r="G156" s="172">
        <f t="shared" si="24"/>
        <v>0</v>
      </c>
      <c r="H156" s="172">
        <f t="shared" si="24"/>
        <v>0</v>
      </c>
      <c r="I156" s="172">
        <f t="shared" si="24"/>
        <v>41564</v>
      </c>
      <c r="J156" s="172"/>
    </row>
    <row r="157" spans="1:10" x14ac:dyDescent="0.25">
      <c r="A157" s="153" t="s">
        <v>56</v>
      </c>
      <c r="B157" s="153"/>
      <c r="C157" s="153"/>
      <c r="D157" s="153"/>
      <c r="E157" s="153"/>
      <c r="F157" s="157"/>
      <c r="G157" s="157"/>
      <c r="H157" s="157"/>
      <c r="I157" s="157"/>
      <c r="J157" s="157"/>
    </row>
    <row r="158" spans="1:10" x14ac:dyDescent="0.25">
      <c r="A158" s="153" t="s">
        <v>57</v>
      </c>
      <c r="B158" s="153"/>
      <c r="C158" s="153"/>
      <c r="D158" s="153">
        <v>419</v>
      </c>
      <c r="E158" s="153"/>
      <c r="F158" s="167">
        <v>280</v>
      </c>
      <c r="G158" s="157"/>
      <c r="H158" s="157"/>
      <c r="I158" s="157">
        <f t="shared" ref="I158:I163" si="25">+F158+G158+H158</f>
        <v>280</v>
      </c>
      <c r="J158" s="157"/>
    </row>
    <row r="159" spans="1:10" x14ac:dyDescent="0.25">
      <c r="A159" s="153" t="s">
        <v>125</v>
      </c>
      <c r="B159" s="153"/>
      <c r="C159" s="153"/>
      <c r="D159" s="153">
        <v>382</v>
      </c>
      <c r="E159" s="158"/>
      <c r="F159" s="167">
        <v>675</v>
      </c>
      <c r="G159" s="158"/>
      <c r="H159" s="157"/>
      <c r="I159" s="157">
        <f t="shared" si="25"/>
        <v>675</v>
      </c>
      <c r="J159" s="157"/>
    </row>
    <row r="160" spans="1:10" x14ac:dyDescent="0.25">
      <c r="A160" s="153" t="s">
        <v>126</v>
      </c>
      <c r="B160" s="153"/>
      <c r="C160" s="153"/>
      <c r="D160" s="153">
        <v>251</v>
      </c>
      <c r="E160" s="158"/>
      <c r="F160" s="167">
        <v>276</v>
      </c>
      <c r="G160" s="157"/>
      <c r="H160" s="157"/>
      <c r="I160" s="157">
        <f t="shared" si="25"/>
        <v>276</v>
      </c>
      <c r="J160" s="157"/>
    </row>
    <row r="161" spans="1:10" x14ac:dyDescent="0.25">
      <c r="A161" s="153"/>
      <c r="B161" s="153"/>
      <c r="C161" s="153"/>
      <c r="D161" s="153">
        <v>0</v>
      </c>
      <c r="E161" s="153"/>
      <c r="F161" s="167">
        <v>0</v>
      </c>
      <c r="G161" s="157"/>
      <c r="H161" s="157"/>
      <c r="I161" s="157">
        <f t="shared" si="25"/>
        <v>0</v>
      </c>
      <c r="J161" s="157"/>
    </row>
    <row r="162" spans="1:10" x14ac:dyDescent="0.25">
      <c r="A162" s="153" t="s">
        <v>80</v>
      </c>
      <c r="B162" s="153"/>
      <c r="C162" s="153"/>
      <c r="D162" s="153">
        <v>73</v>
      </c>
      <c r="E162" s="157"/>
      <c r="F162" s="167">
        <v>75</v>
      </c>
      <c r="G162" s="157"/>
      <c r="H162" s="157"/>
      <c r="I162" s="157">
        <f t="shared" si="25"/>
        <v>75</v>
      </c>
      <c r="J162" s="157"/>
    </row>
    <row r="163" spans="1:10" x14ac:dyDescent="0.25">
      <c r="A163" s="153" t="s">
        <v>89</v>
      </c>
      <c r="B163" s="153"/>
      <c r="C163" s="153"/>
      <c r="D163" s="153">
        <f>1825+365</f>
        <v>2190</v>
      </c>
      <c r="E163" s="157"/>
      <c r="F163" s="167">
        <v>1825</v>
      </c>
      <c r="G163" s="157"/>
      <c r="H163" s="157"/>
      <c r="I163" s="157">
        <f t="shared" si="25"/>
        <v>1825</v>
      </c>
      <c r="J163" s="157"/>
    </row>
    <row r="164" spans="1:10" ht="13.8" thickBot="1" x14ac:dyDescent="0.3">
      <c r="A164" s="153" t="s">
        <v>143</v>
      </c>
      <c r="B164" s="153"/>
      <c r="C164" s="153"/>
      <c r="D164" s="163">
        <f>SUM(D156:D163)</f>
        <v>45845</v>
      </c>
      <c r="E164" s="163">
        <f>SUM(E156:E162)</f>
        <v>0</v>
      </c>
      <c r="F164" s="163">
        <f>SUM(F156:F163)</f>
        <v>44695</v>
      </c>
      <c r="G164" s="163">
        <f>SUM(G156:G163)</f>
        <v>0</v>
      </c>
      <c r="H164" s="163">
        <f>SUM(H156:H163)</f>
        <v>0</v>
      </c>
      <c r="I164" s="163">
        <f>SUM(I156:I163)</f>
        <v>44695</v>
      </c>
      <c r="J164" s="163"/>
    </row>
    <row r="165" spans="1:10" ht="13.8" thickTop="1" x14ac:dyDescent="0.25">
      <c r="A165" s="153"/>
      <c r="B165" s="153"/>
      <c r="C165" s="153"/>
      <c r="D165" s="157"/>
      <c r="E165" s="153"/>
      <c r="F165" s="153"/>
      <c r="G165" s="153"/>
      <c r="H165" s="153"/>
      <c r="I165" s="153"/>
      <c r="J165" s="153"/>
    </row>
    <row r="166" spans="1:10" x14ac:dyDescent="0.25">
      <c r="A166" s="156" t="s">
        <v>144</v>
      </c>
      <c r="B166" s="156"/>
      <c r="C166" s="156"/>
      <c r="D166" s="157"/>
      <c r="E166" s="153"/>
      <c r="F166" s="153"/>
      <c r="G166" s="153"/>
      <c r="H166" s="153"/>
      <c r="I166" s="153"/>
      <c r="J166" s="153"/>
    </row>
    <row r="167" spans="1:10" x14ac:dyDescent="0.25">
      <c r="A167" s="153" t="s">
        <v>64</v>
      </c>
      <c r="B167" s="153"/>
      <c r="C167" s="153"/>
      <c r="D167" s="157"/>
      <c r="E167" s="153"/>
      <c r="F167" s="153"/>
      <c r="G167" s="153"/>
      <c r="H167" s="153"/>
      <c r="I167" s="153"/>
      <c r="J167" s="153"/>
    </row>
    <row r="168" spans="1:10" x14ac:dyDescent="0.25">
      <c r="A168" s="153" t="s">
        <v>59</v>
      </c>
      <c r="B168" s="153"/>
      <c r="C168" s="153"/>
      <c r="D168" s="157">
        <v>0</v>
      </c>
      <c r="E168" s="173"/>
      <c r="F168" s="167">
        <v>0</v>
      </c>
      <c r="G168" s="157"/>
      <c r="H168" s="157"/>
      <c r="I168" s="157">
        <f t="shared" ref="I168:I174" si="26">+F168+G168+H168</f>
        <v>0</v>
      </c>
      <c r="J168" s="157"/>
    </row>
    <row r="169" spans="1:10" x14ac:dyDescent="0.25">
      <c r="A169" s="153" t="s">
        <v>54</v>
      </c>
      <c r="B169" s="153"/>
      <c r="C169" s="153"/>
      <c r="D169" s="158">
        <v>4924</v>
      </c>
      <c r="E169" s="157"/>
      <c r="F169" s="158">
        <v>8886</v>
      </c>
      <c r="G169" s="158"/>
      <c r="H169" s="158"/>
      <c r="I169" s="158">
        <f t="shared" si="26"/>
        <v>8886</v>
      </c>
      <c r="J169" s="158"/>
    </row>
    <row r="170" spans="1:10" x14ac:dyDescent="0.25">
      <c r="A170" s="153" t="s">
        <v>65</v>
      </c>
      <c r="B170" s="153"/>
      <c r="C170" s="153"/>
      <c r="D170" s="153">
        <v>1396</v>
      </c>
      <c r="E170" s="157"/>
      <c r="F170" s="167">
        <v>1291</v>
      </c>
      <c r="G170" s="157"/>
      <c r="H170" s="157"/>
      <c r="I170" s="157">
        <f t="shared" si="26"/>
        <v>1291</v>
      </c>
      <c r="J170" s="157"/>
    </row>
    <row r="171" spans="1:10" x14ac:dyDescent="0.25">
      <c r="A171" s="153"/>
      <c r="B171" s="153"/>
      <c r="C171" s="153"/>
      <c r="D171" s="174">
        <v>0</v>
      </c>
      <c r="E171" s="157"/>
      <c r="F171" s="167">
        <v>0</v>
      </c>
      <c r="G171" s="157"/>
      <c r="H171" s="157"/>
      <c r="I171" s="157">
        <f t="shared" si="26"/>
        <v>0</v>
      </c>
      <c r="J171" s="157"/>
    </row>
    <row r="172" spans="1:10" x14ac:dyDescent="0.25">
      <c r="A172" s="153" t="s">
        <v>123</v>
      </c>
      <c r="B172" s="153"/>
      <c r="C172" s="153"/>
      <c r="D172" s="174">
        <v>0</v>
      </c>
      <c r="E172" s="157"/>
      <c r="F172" s="167">
        <v>881</v>
      </c>
      <c r="G172" s="157"/>
      <c r="H172" s="157"/>
      <c r="I172" s="157">
        <f t="shared" si="26"/>
        <v>881</v>
      </c>
      <c r="J172" s="157"/>
    </row>
    <row r="173" spans="1:10" x14ac:dyDescent="0.25">
      <c r="A173" s="153"/>
      <c r="B173" s="153"/>
      <c r="C173" s="153"/>
      <c r="D173" s="174">
        <v>0</v>
      </c>
      <c r="E173" s="157"/>
      <c r="F173" s="167">
        <v>0</v>
      </c>
      <c r="G173" s="157"/>
      <c r="H173" s="157"/>
      <c r="I173" s="157">
        <f t="shared" si="26"/>
        <v>0</v>
      </c>
      <c r="J173" s="157"/>
    </row>
    <row r="174" spans="1:10" x14ac:dyDescent="0.25">
      <c r="A174" s="153" t="s">
        <v>61</v>
      </c>
      <c r="B174" s="153"/>
      <c r="C174" s="153"/>
      <c r="D174" s="174">
        <v>0</v>
      </c>
      <c r="E174" s="173"/>
      <c r="F174" s="167">
        <v>0</v>
      </c>
      <c r="G174" s="157"/>
      <c r="H174" s="157"/>
      <c r="I174" s="157">
        <f t="shared" si="26"/>
        <v>0</v>
      </c>
      <c r="J174" s="157"/>
    </row>
    <row r="175" spans="1:10" x14ac:dyDescent="0.25">
      <c r="A175" s="153" t="s">
        <v>66</v>
      </c>
      <c r="B175" s="153"/>
      <c r="C175" s="153"/>
      <c r="D175" s="172">
        <f t="shared" ref="D175:I175" si="27">SUM(D168:D174)</f>
        <v>6320</v>
      </c>
      <c r="E175" s="172">
        <f t="shared" si="27"/>
        <v>0</v>
      </c>
      <c r="F175" s="172">
        <f t="shared" si="27"/>
        <v>11058</v>
      </c>
      <c r="G175" s="172">
        <f t="shared" si="27"/>
        <v>0</v>
      </c>
      <c r="H175" s="172">
        <f t="shared" si="27"/>
        <v>0</v>
      </c>
      <c r="I175" s="172">
        <f t="shared" si="27"/>
        <v>11058</v>
      </c>
      <c r="J175" s="172"/>
    </row>
    <row r="176" spans="1:10" x14ac:dyDescent="0.25">
      <c r="A176" s="153" t="s">
        <v>56</v>
      </c>
      <c r="B176" s="153"/>
      <c r="C176" s="153"/>
      <c r="D176" s="173"/>
      <c r="E176" s="173"/>
      <c r="F176" s="157"/>
      <c r="G176" s="157"/>
      <c r="H176" s="157"/>
      <c r="I176" s="157"/>
      <c r="J176" s="157"/>
    </row>
    <row r="177" spans="1:10" x14ac:dyDescent="0.25">
      <c r="A177" s="153" t="s">
        <v>57</v>
      </c>
      <c r="B177" s="153"/>
      <c r="C177" s="153"/>
      <c r="D177" s="157">
        <v>78</v>
      </c>
      <c r="E177" s="158"/>
      <c r="F177" s="167">
        <v>0</v>
      </c>
      <c r="G177" s="157"/>
      <c r="H177" s="157"/>
      <c r="I177" s="157">
        <f>+F177+G177+H177</f>
        <v>0</v>
      </c>
      <c r="J177" s="157"/>
    </row>
    <row r="178" spans="1:10" x14ac:dyDescent="0.25">
      <c r="A178" s="153" t="s">
        <v>125</v>
      </c>
      <c r="B178" s="153"/>
      <c r="C178" s="153"/>
      <c r="D178" s="157">
        <v>191</v>
      </c>
      <c r="E178" s="158"/>
      <c r="F178" s="167">
        <v>0</v>
      </c>
      <c r="G178" s="157"/>
      <c r="H178" s="157"/>
      <c r="I178" s="157">
        <f>+F178+G178+H178</f>
        <v>0</v>
      </c>
      <c r="J178" s="157"/>
    </row>
    <row r="179" spans="1:10" x14ac:dyDescent="0.25">
      <c r="A179" s="153" t="s">
        <v>126</v>
      </c>
      <c r="B179" s="153"/>
      <c r="C179" s="153"/>
      <c r="D179" s="157">
        <v>125</v>
      </c>
      <c r="E179" s="158"/>
      <c r="F179" s="167">
        <v>0</v>
      </c>
      <c r="G179" s="157"/>
      <c r="H179" s="157"/>
      <c r="I179" s="157">
        <f>+F179+G179+H179</f>
        <v>0</v>
      </c>
      <c r="J179" s="157"/>
    </row>
    <row r="180" spans="1:10" x14ac:dyDescent="0.25">
      <c r="A180" s="153" t="s">
        <v>80</v>
      </c>
      <c r="B180" s="153"/>
      <c r="C180" s="153"/>
      <c r="D180" s="157">
        <v>5</v>
      </c>
      <c r="E180" s="157"/>
      <c r="F180" s="167">
        <v>0</v>
      </c>
      <c r="G180" s="157"/>
      <c r="H180" s="157"/>
      <c r="I180" s="157">
        <f>+F180+G180+H180</f>
        <v>0</v>
      </c>
      <c r="J180" s="157"/>
    </row>
    <row r="181" spans="1:10" ht="13.8" thickBot="1" x14ac:dyDescent="0.3">
      <c r="A181" s="153" t="s">
        <v>145</v>
      </c>
      <c r="B181" s="153"/>
      <c r="C181" s="153"/>
      <c r="D181" s="163">
        <f t="shared" ref="D181:I181" si="28">SUM(D175:D180)</f>
        <v>6719</v>
      </c>
      <c r="E181" s="163">
        <f t="shared" si="28"/>
        <v>0</v>
      </c>
      <c r="F181" s="163">
        <f t="shared" si="28"/>
        <v>11058</v>
      </c>
      <c r="G181" s="175">
        <f t="shared" si="28"/>
        <v>0</v>
      </c>
      <c r="H181" s="163">
        <f t="shared" si="28"/>
        <v>0</v>
      </c>
      <c r="I181" s="163">
        <f t="shared" si="28"/>
        <v>11058</v>
      </c>
      <c r="J181" s="163"/>
    </row>
    <row r="182" spans="1:10" ht="13.8" thickTop="1" x14ac:dyDescent="0.25">
      <c r="A182" s="153"/>
      <c r="B182" s="153"/>
      <c r="C182" s="153"/>
      <c r="D182" s="157"/>
      <c r="E182" s="153"/>
      <c r="F182" s="153"/>
      <c r="G182" s="153"/>
      <c r="H182" s="153"/>
      <c r="I182" s="153"/>
      <c r="J182" s="153"/>
    </row>
    <row r="183" spans="1:10" x14ac:dyDescent="0.25">
      <c r="A183" s="156"/>
      <c r="B183" s="156"/>
      <c r="C183" s="156"/>
      <c r="D183" s="157"/>
      <c r="E183" s="153"/>
      <c r="F183" s="153"/>
      <c r="G183" s="156"/>
      <c r="H183" s="156"/>
      <c r="I183" s="156"/>
      <c r="J183" s="156"/>
    </row>
    <row r="184" spans="1:10" x14ac:dyDescent="0.25">
      <c r="A184" s="156" t="s">
        <v>146</v>
      </c>
      <c r="B184" s="156"/>
      <c r="C184" s="156"/>
      <c r="D184" s="157"/>
      <c r="E184" s="153"/>
      <c r="F184" s="153"/>
      <c r="G184" s="153"/>
      <c r="H184" s="153"/>
      <c r="I184" s="153"/>
      <c r="J184" s="153"/>
    </row>
    <row r="185" spans="1:10" x14ac:dyDescent="0.25">
      <c r="A185" s="153" t="s">
        <v>56</v>
      </c>
      <c r="B185" s="153"/>
      <c r="C185" s="153"/>
      <c r="D185" s="174"/>
      <c r="E185" s="173"/>
      <c r="F185" s="174"/>
      <c r="G185" s="174"/>
      <c r="H185" s="174"/>
      <c r="I185" s="174"/>
      <c r="J185" s="174"/>
    </row>
    <row r="186" spans="1:10" x14ac:dyDescent="0.25">
      <c r="A186" s="153" t="s">
        <v>124</v>
      </c>
      <c r="B186" s="153"/>
      <c r="C186" s="153"/>
      <c r="D186" s="174">
        <f>+B186+C186</f>
        <v>0</v>
      </c>
      <c r="E186" s="173"/>
      <c r="F186" s="167">
        <v>0</v>
      </c>
      <c r="G186" s="157"/>
      <c r="H186" s="157"/>
      <c r="I186" s="157">
        <f>+D186+G186+H186</f>
        <v>0</v>
      </c>
      <c r="J186" s="157"/>
    </row>
    <row r="187" spans="1:10" x14ac:dyDescent="0.25">
      <c r="A187" s="153" t="s">
        <v>57</v>
      </c>
      <c r="B187" s="153"/>
      <c r="C187" s="153"/>
      <c r="D187" s="174">
        <v>608</v>
      </c>
      <c r="E187" s="158"/>
      <c r="F187" s="158">
        <v>477</v>
      </c>
      <c r="G187" s="157"/>
      <c r="H187" s="158"/>
      <c r="I187" s="158">
        <f>+F187+G187+H187</f>
        <v>477</v>
      </c>
      <c r="J187" s="158"/>
    </row>
    <row r="188" spans="1:10" x14ac:dyDescent="0.25">
      <c r="A188" s="153" t="s">
        <v>125</v>
      </c>
      <c r="B188" s="153"/>
      <c r="C188" s="153"/>
      <c r="D188" s="174">
        <v>1336</v>
      </c>
      <c r="E188" s="158"/>
      <c r="F188" s="167">
        <v>2605</v>
      </c>
      <c r="G188" s="158"/>
      <c r="H188" s="157"/>
      <c r="I188" s="157">
        <f>+F188+G188+H188</f>
        <v>2605</v>
      </c>
      <c r="J188" s="157"/>
    </row>
    <row r="189" spans="1:10" x14ac:dyDescent="0.25">
      <c r="A189" s="153" t="s">
        <v>126</v>
      </c>
      <c r="B189" s="153"/>
      <c r="C189" s="153"/>
      <c r="D189" s="174">
        <v>878</v>
      </c>
      <c r="E189" s="158"/>
      <c r="F189" s="167">
        <v>989</v>
      </c>
      <c r="G189" s="157"/>
      <c r="H189" s="157"/>
      <c r="I189" s="157">
        <f>+F189+G189+H189</f>
        <v>989</v>
      </c>
      <c r="J189" s="157"/>
    </row>
    <row r="190" spans="1:10" ht="13.8" thickBot="1" x14ac:dyDescent="0.3">
      <c r="A190" s="153" t="s">
        <v>147</v>
      </c>
      <c r="B190" s="153"/>
      <c r="C190" s="153"/>
      <c r="D190" s="163">
        <f t="shared" ref="D190:I190" si="29">SUM(D185:D189)</f>
        <v>2822</v>
      </c>
      <c r="E190" s="163">
        <f t="shared" si="29"/>
        <v>0</v>
      </c>
      <c r="F190" s="163">
        <f t="shared" si="29"/>
        <v>4071</v>
      </c>
      <c r="G190" s="175">
        <f t="shared" si="29"/>
        <v>0</v>
      </c>
      <c r="H190" s="175">
        <f t="shared" si="29"/>
        <v>0</v>
      </c>
      <c r="I190" s="163">
        <f t="shared" si="29"/>
        <v>4071</v>
      </c>
      <c r="J190" s="163"/>
    </row>
    <row r="191" spans="1:10" ht="13.8" thickTop="1" x14ac:dyDescent="0.25">
      <c r="A191" s="153"/>
      <c r="B191" s="153"/>
      <c r="C191" s="153"/>
      <c r="D191" s="157"/>
      <c r="E191" s="153"/>
      <c r="F191" s="153"/>
      <c r="G191" s="153"/>
      <c r="H191" s="153"/>
      <c r="I191" s="153"/>
      <c r="J191" s="153"/>
    </row>
    <row r="192" spans="1:10" x14ac:dyDescent="0.25">
      <c r="A192" s="153"/>
      <c r="B192" s="153"/>
      <c r="C192" s="153"/>
      <c r="D192" s="157"/>
      <c r="E192" s="153"/>
      <c r="F192" s="153"/>
      <c r="G192" s="153"/>
      <c r="H192" s="153"/>
      <c r="I192" s="153"/>
      <c r="J192" s="153"/>
    </row>
    <row r="193" spans="1:10" x14ac:dyDescent="0.25">
      <c r="A193" s="153"/>
      <c r="B193" s="153"/>
      <c r="C193" s="153"/>
      <c r="D193" s="157"/>
      <c r="E193" s="153"/>
      <c r="F193" s="153"/>
      <c r="G193" s="153"/>
      <c r="H193" s="153"/>
      <c r="I193" s="153"/>
      <c r="J193" s="153"/>
    </row>
    <row r="194" spans="1:10" x14ac:dyDescent="0.25">
      <c r="A194" s="156" t="s">
        <v>148</v>
      </c>
      <c r="B194" s="153"/>
      <c r="C194" s="153"/>
      <c r="D194" s="157"/>
      <c r="E194" s="153"/>
      <c r="F194" s="153"/>
      <c r="G194" s="153"/>
      <c r="H194" s="153"/>
      <c r="I194" s="153"/>
      <c r="J194" s="153"/>
    </row>
    <row r="195" spans="1:10" x14ac:dyDescent="0.25">
      <c r="A195" s="153"/>
      <c r="B195" s="153"/>
      <c r="C195" s="153"/>
      <c r="D195" s="157"/>
      <c r="E195" s="153"/>
      <c r="F195" s="153"/>
      <c r="G195" s="153"/>
      <c r="H195" s="153"/>
      <c r="I195" s="153"/>
      <c r="J195" s="153"/>
    </row>
    <row r="196" spans="1:10" x14ac:dyDescent="0.25">
      <c r="A196" s="153" t="s">
        <v>56</v>
      </c>
      <c r="B196" s="153"/>
      <c r="C196" s="153"/>
      <c r="D196" s="157"/>
      <c r="E196" s="153"/>
      <c r="F196" s="153"/>
      <c r="G196" s="153"/>
      <c r="H196" s="153"/>
      <c r="I196" s="153"/>
      <c r="J196" s="153"/>
    </row>
    <row r="197" spans="1:10" x14ac:dyDescent="0.25">
      <c r="A197" s="153" t="s">
        <v>124</v>
      </c>
      <c r="B197" s="153"/>
      <c r="C197" s="153"/>
      <c r="D197" s="157"/>
      <c r="E197" s="153"/>
      <c r="F197" s="153"/>
      <c r="G197" s="153"/>
      <c r="H197" s="153"/>
      <c r="I197" s="153"/>
      <c r="J197" s="153"/>
    </row>
    <row r="198" spans="1:10" x14ac:dyDescent="0.25">
      <c r="A198" s="153" t="s">
        <v>57</v>
      </c>
      <c r="B198" s="153"/>
      <c r="C198" s="153"/>
      <c r="D198" s="157"/>
      <c r="E198" s="153"/>
      <c r="F198" s="153"/>
      <c r="G198" s="153"/>
      <c r="H198" s="153"/>
      <c r="I198" s="153"/>
      <c r="J198" s="153"/>
    </row>
    <row r="199" spans="1:10" x14ac:dyDescent="0.25">
      <c r="A199" s="153" t="s">
        <v>125</v>
      </c>
      <c r="B199" s="153"/>
      <c r="C199" s="153"/>
      <c r="D199" s="157"/>
      <c r="E199" s="153"/>
      <c r="F199" s="153"/>
      <c r="G199" s="153"/>
      <c r="H199" s="153"/>
      <c r="I199" s="153"/>
      <c r="J199" s="153"/>
    </row>
    <row r="200" spans="1:10" x14ac:dyDescent="0.25">
      <c r="A200" s="153" t="s">
        <v>126</v>
      </c>
      <c r="B200" s="153"/>
      <c r="C200" s="153"/>
      <c r="D200" s="157"/>
      <c r="E200" s="153"/>
      <c r="F200" s="153"/>
      <c r="G200" s="153"/>
      <c r="H200" s="153"/>
      <c r="I200" s="153"/>
      <c r="J200" s="153"/>
    </row>
    <row r="201" spans="1:10" x14ac:dyDescent="0.25">
      <c r="A201" s="153" t="s">
        <v>67</v>
      </c>
      <c r="B201" s="153"/>
      <c r="C201" s="153"/>
      <c r="D201" s="157"/>
      <c r="E201" s="153"/>
      <c r="F201" s="153"/>
      <c r="G201" s="153"/>
      <c r="H201" s="153"/>
      <c r="I201" s="153"/>
      <c r="J201" s="153"/>
    </row>
    <row r="202" spans="1:10" x14ac:dyDescent="0.25">
      <c r="A202" s="153" t="s">
        <v>63</v>
      </c>
      <c r="B202" s="153"/>
      <c r="C202" s="153"/>
      <c r="D202" s="157"/>
      <c r="E202" s="153"/>
      <c r="F202" s="153"/>
      <c r="G202" s="153"/>
      <c r="H202" s="153"/>
      <c r="I202" s="153"/>
      <c r="J202" s="153"/>
    </row>
    <row r="203" spans="1:10" x14ac:dyDescent="0.25">
      <c r="A203" s="153" t="s">
        <v>1</v>
      </c>
      <c r="B203" s="153"/>
      <c r="C203" s="153"/>
      <c r="D203" s="157"/>
      <c r="E203" s="153"/>
      <c r="F203" s="153"/>
      <c r="G203" s="153"/>
      <c r="H203" s="153"/>
      <c r="I203" s="153"/>
      <c r="J203" s="153"/>
    </row>
    <row r="204" spans="1:10" x14ac:dyDescent="0.25">
      <c r="A204" s="153" t="s">
        <v>0</v>
      </c>
      <c r="B204" s="153"/>
      <c r="C204" s="153"/>
      <c r="D204" s="157"/>
      <c r="E204" s="153">
        <v>0</v>
      </c>
      <c r="F204" s="153">
        <v>4136</v>
      </c>
      <c r="G204" s="158"/>
      <c r="H204" s="153"/>
      <c r="I204" s="158">
        <f>SUM(F204:H204)</f>
        <v>4136</v>
      </c>
      <c r="J204" s="158"/>
    </row>
    <row r="205" spans="1:10" ht="13.8" thickBot="1" x14ac:dyDescent="0.3">
      <c r="A205" s="153" t="s">
        <v>149</v>
      </c>
      <c r="B205" s="153"/>
      <c r="C205" s="153"/>
      <c r="D205" s="163">
        <f t="shared" ref="D205:I205" si="30">SUM(D197:D204)</f>
        <v>0</v>
      </c>
      <c r="E205" s="163">
        <f t="shared" si="30"/>
        <v>0</v>
      </c>
      <c r="F205" s="175">
        <f t="shared" si="30"/>
        <v>4136</v>
      </c>
      <c r="G205" s="163">
        <f t="shared" si="30"/>
        <v>0</v>
      </c>
      <c r="H205" s="175">
        <f t="shared" si="30"/>
        <v>0</v>
      </c>
      <c r="I205" s="163">
        <f t="shared" si="30"/>
        <v>4136</v>
      </c>
      <c r="J205" s="163"/>
    </row>
    <row r="206" spans="1:10" ht="13.8" thickTop="1" x14ac:dyDescent="0.25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AB24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09375" defaultRowHeight="13.2" x14ac:dyDescent="0.25"/>
  <cols>
    <col min="1" max="1" width="22" style="64" customWidth="1"/>
    <col min="2" max="2" width="14.5546875" style="103" customWidth="1"/>
    <col min="3" max="3" width="12.5546875" style="65" customWidth="1"/>
    <col min="4" max="4" width="12.5546875" style="64" customWidth="1"/>
    <col min="5" max="5" width="12.88671875" style="103" customWidth="1"/>
    <col min="6" max="6" width="15" style="65" customWidth="1"/>
    <col min="7" max="8" width="11.5546875" style="103" customWidth="1"/>
    <col min="9" max="9" width="12.44140625" style="64" customWidth="1"/>
    <col min="10" max="10" width="9.109375" style="64"/>
    <col min="11" max="11" width="9.33203125" style="65" bestFit="1" customWidth="1"/>
    <col min="12" max="12" width="8.44140625" style="65" customWidth="1"/>
    <col min="13" max="13" width="14" style="64" customWidth="1"/>
    <col min="14" max="14" width="9.109375" style="103"/>
    <col min="15" max="15" width="10.5546875" style="103" customWidth="1"/>
    <col min="16" max="17" width="9.109375" style="103"/>
    <col min="18" max="18" width="11.5546875" style="103" customWidth="1"/>
    <col min="19" max="19" width="9.109375" style="64"/>
    <col min="20" max="20" width="4.33203125" style="64" customWidth="1"/>
    <col min="21" max="21" width="10.33203125" style="103" bestFit="1" customWidth="1"/>
    <col min="22" max="22" width="9.109375" style="103"/>
    <col min="23" max="23" width="13.33203125" style="103" customWidth="1"/>
    <col min="24" max="25" width="13.33203125" style="104" customWidth="1"/>
    <col min="26" max="26" width="15.6640625" style="103" customWidth="1"/>
    <col min="27" max="27" width="9.109375" style="65"/>
    <col min="28" max="28" width="12.5546875" style="64" customWidth="1"/>
    <col min="29" max="16384" width="9.109375" style="64"/>
  </cols>
  <sheetData>
    <row r="1" spans="1:28" x14ac:dyDescent="0.25">
      <c r="B1" s="64"/>
      <c r="C1" s="65" t="s">
        <v>5</v>
      </c>
      <c r="E1" s="64"/>
      <c r="G1" s="64"/>
      <c r="H1" s="64"/>
      <c r="N1" s="64"/>
      <c r="O1" s="64"/>
      <c r="P1" s="64"/>
      <c r="Q1" s="64"/>
      <c r="R1" s="64"/>
      <c r="U1" s="64"/>
      <c r="V1" s="64"/>
      <c r="W1" s="64"/>
      <c r="X1" s="66"/>
      <c r="Y1" s="66"/>
      <c r="Z1" s="64"/>
    </row>
    <row r="2" spans="1:28" ht="17.399999999999999" x14ac:dyDescent="0.3">
      <c r="B2" s="64"/>
      <c r="E2" s="64"/>
      <c r="G2" s="64"/>
      <c r="H2" s="64"/>
      <c r="I2" s="67" t="s">
        <v>31</v>
      </c>
      <c r="J2" s="67"/>
      <c r="K2" s="68"/>
      <c r="L2" s="68"/>
      <c r="M2" s="67"/>
      <c r="N2" s="69"/>
      <c r="O2" s="69"/>
      <c r="P2" s="64"/>
      <c r="Q2" s="64"/>
      <c r="R2" s="64"/>
      <c r="U2" s="64"/>
      <c r="V2" s="64"/>
      <c r="W2" s="64"/>
      <c r="X2" s="66"/>
      <c r="Y2" s="66"/>
      <c r="Z2" s="64"/>
    </row>
    <row r="3" spans="1:28" ht="17.399999999999999" x14ac:dyDescent="0.3">
      <c r="B3" s="64"/>
      <c r="E3" s="64"/>
      <c r="G3" s="64"/>
      <c r="H3" s="64"/>
      <c r="I3" s="67"/>
      <c r="J3" s="70" t="s">
        <v>155</v>
      </c>
      <c r="K3" s="68"/>
      <c r="L3" s="68"/>
      <c r="M3" s="67"/>
      <c r="N3" s="69"/>
      <c r="O3" s="69"/>
      <c r="P3" s="64"/>
      <c r="Q3" s="64"/>
      <c r="R3" s="64"/>
      <c r="U3" s="64"/>
      <c r="V3" s="64"/>
      <c r="W3" s="64"/>
      <c r="X3" s="66"/>
      <c r="Y3" s="66"/>
      <c r="Z3" s="64"/>
    </row>
    <row r="4" spans="1:28" ht="15.6" x14ac:dyDescent="0.3">
      <c r="A4" s="51"/>
      <c r="B4" s="71"/>
      <c r="C4" s="72"/>
      <c r="D4" s="71"/>
      <c r="E4" s="51"/>
      <c r="F4" s="72"/>
      <c r="G4" s="51"/>
      <c r="H4" s="51"/>
      <c r="I4" s="51"/>
      <c r="J4" s="51"/>
      <c r="K4" s="73"/>
      <c r="L4" s="73"/>
      <c r="M4" s="51"/>
      <c r="N4" s="51"/>
      <c r="O4" s="51"/>
      <c r="P4" s="51"/>
      <c r="Q4" s="51"/>
      <c r="R4" s="51"/>
      <c r="U4" s="71"/>
      <c r="V4" s="71"/>
      <c r="W4" s="71"/>
      <c r="X4" s="74"/>
      <c r="Y4" s="74"/>
      <c r="Z4" s="51"/>
      <c r="AA4" s="72"/>
      <c r="AB4" s="71"/>
    </row>
    <row r="5" spans="1:28" ht="15.6" x14ac:dyDescent="0.3">
      <c r="A5" s="74"/>
      <c r="B5" s="71"/>
      <c r="C5" s="73"/>
      <c r="D5" s="51"/>
      <c r="E5" s="71"/>
      <c r="F5" s="75" t="s">
        <v>7</v>
      </c>
      <c r="G5" s="71"/>
      <c r="H5" s="71"/>
      <c r="I5" s="71"/>
      <c r="J5" s="71"/>
      <c r="K5" s="76" t="s">
        <v>12</v>
      </c>
      <c r="L5" s="76"/>
      <c r="M5" s="77"/>
      <c r="N5" s="71" t="s">
        <v>13</v>
      </c>
      <c r="O5" s="71"/>
      <c r="P5" s="71"/>
      <c r="Q5" s="71"/>
      <c r="R5" s="71"/>
      <c r="S5" s="71"/>
      <c r="T5" s="71"/>
      <c r="U5" s="71"/>
      <c r="V5" s="71"/>
      <c r="W5" s="71"/>
      <c r="X5" s="78"/>
      <c r="Y5" s="78"/>
      <c r="Z5" s="71"/>
      <c r="AA5" s="75" t="s">
        <v>14</v>
      </c>
      <c r="AB5" s="71"/>
    </row>
    <row r="6" spans="1:28" x14ac:dyDescent="0.25">
      <c r="A6" s="74"/>
      <c r="B6" s="74"/>
      <c r="C6" s="79"/>
      <c r="D6" s="74"/>
      <c r="E6" s="74"/>
      <c r="F6" s="79"/>
      <c r="G6" s="74"/>
      <c r="H6" s="74"/>
      <c r="I6" s="74"/>
      <c r="J6" s="74"/>
      <c r="K6" s="79"/>
      <c r="L6" s="79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80"/>
      <c r="Y6" s="80"/>
      <c r="Z6" s="74"/>
      <c r="AA6" s="79"/>
      <c r="AB6" s="74"/>
    </row>
    <row r="7" spans="1:28" x14ac:dyDescent="0.25">
      <c r="A7" s="74"/>
      <c r="B7" s="49" t="s">
        <v>15</v>
      </c>
      <c r="C7" s="81" t="s">
        <v>16</v>
      </c>
      <c r="D7" s="49" t="s">
        <v>20</v>
      </c>
      <c r="E7" s="49" t="s">
        <v>17</v>
      </c>
      <c r="F7" s="81" t="s">
        <v>6</v>
      </c>
      <c r="G7" s="49" t="s">
        <v>19</v>
      </c>
      <c r="H7" s="49" t="s">
        <v>86</v>
      </c>
      <c r="I7" s="49" t="s">
        <v>79</v>
      </c>
      <c r="J7" s="49"/>
      <c r="K7" s="81" t="s">
        <v>16</v>
      </c>
      <c r="L7" s="81" t="s">
        <v>17</v>
      </c>
      <c r="M7" s="49" t="s">
        <v>79</v>
      </c>
      <c r="N7" s="49" t="s">
        <v>20</v>
      </c>
      <c r="O7" s="49" t="s">
        <v>16</v>
      </c>
      <c r="P7" s="49" t="s">
        <v>15</v>
      </c>
      <c r="Q7" s="49" t="s">
        <v>112</v>
      </c>
      <c r="R7" s="49" t="s">
        <v>86</v>
      </c>
      <c r="S7" s="49" t="s">
        <v>79</v>
      </c>
      <c r="T7" s="50"/>
      <c r="U7" s="49" t="s">
        <v>20</v>
      </c>
      <c r="V7" s="49" t="s">
        <v>15</v>
      </c>
      <c r="W7" s="49" t="s">
        <v>16</v>
      </c>
      <c r="X7" s="49" t="s">
        <v>17</v>
      </c>
      <c r="Y7" s="49" t="s">
        <v>113</v>
      </c>
      <c r="Z7" s="49" t="s">
        <v>50</v>
      </c>
      <c r="AA7" s="81" t="s">
        <v>6</v>
      </c>
      <c r="AB7" s="49" t="s">
        <v>79</v>
      </c>
    </row>
    <row r="8" spans="1:28" x14ac:dyDescent="0.25">
      <c r="A8" s="74"/>
      <c r="B8" s="74"/>
      <c r="C8" s="79"/>
      <c r="D8" s="74"/>
      <c r="E8" s="74"/>
      <c r="F8" s="79"/>
      <c r="G8" s="74"/>
      <c r="H8" s="74"/>
      <c r="I8" s="74"/>
      <c r="J8" s="74"/>
      <c r="K8" s="79"/>
      <c r="L8" s="79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9"/>
      <c r="AB8" s="74"/>
    </row>
    <row r="9" spans="1:28" x14ac:dyDescent="0.25">
      <c r="A9" s="82" t="s">
        <v>114</v>
      </c>
      <c r="B9" s="83"/>
      <c r="C9" s="84"/>
      <c r="D9" s="83"/>
      <c r="E9" s="84"/>
      <c r="F9" s="84"/>
      <c r="G9" s="83"/>
      <c r="H9" s="83"/>
      <c r="I9" s="83">
        <f>SUM(B9:H9)</f>
        <v>0</v>
      </c>
      <c r="J9" s="83"/>
      <c r="K9" s="84"/>
      <c r="L9" s="84"/>
      <c r="M9" s="83">
        <f>+K9+L9</f>
        <v>0</v>
      </c>
      <c r="N9" s="83"/>
      <c r="O9" s="83"/>
      <c r="P9" s="83"/>
      <c r="Q9" s="83"/>
      <c r="R9" s="83"/>
      <c r="S9" s="83">
        <f t="shared" ref="S9:S14" si="0">SUM(N9:R9)</f>
        <v>0</v>
      </c>
      <c r="T9" s="83"/>
      <c r="U9" s="83"/>
      <c r="V9" s="83"/>
      <c r="W9" s="83"/>
      <c r="X9" s="83"/>
      <c r="Y9" s="83"/>
      <c r="Z9" s="83"/>
      <c r="AA9" s="84"/>
      <c r="AB9" s="83">
        <f>SUM(U9:AA9)</f>
        <v>0</v>
      </c>
    </row>
    <row r="10" spans="1:28" x14ac:dyDescent="0.25">
      <c r="A10" s="82">
        <v>2019</v>
      </c>
      <c r="B10" s="83"/>
      <c r="C10" s="84"/>
      <c r="D10" s="83"/>
      <c r="E10" s="84"/>
      <c r="F10" s="84"/>
      <c r="G10" s="83"/>
      <c r="H10" s="83"/>
      <c r="I10" s="83">
        <f t="shared" ref="I10:I20" si="1">SUM(B10:H10)</f>
        <v>0</v>
      </c>
      <c r="J10" s="83"/>
      <c r="K10" s="84"/>
      <c r="L10" s="84"/>
      <c r="M10" s="83">
        <f t="shared" ref="M10:M20" si="2">+K10+L10</f>
        <v>0</v>
      </c>
      <c r="N10" s="83"/>
      <c r="O10" s="83"/>
      <c r="P10" s="83"/>
      <c r="Q10" s="83"/>
      <c r="R10" s="83"/>
      <c r="S10" s="83">
        <f t="shared" si="0"/>
        <v>0</v>
      </c>
      <c r="T10" s="83"/>
      <c r="U10" s="83"/>
      <c r="V10" s="83"/>
      <c r="W10" s="83"/>
      <c r="X10" s="83"/>
      <c r="Y10" s="83"/>
      <c r="Z10" s="83"/>
      <c r="AA10" s="84"/>
      <c r="AB10" s="83">
        <f>SUM(U10:AA10)</f>
        <v>0</v>
      </c>
    </row>
    <row r="11" spans="1:28" x14ac:dyDescent="0.25">
      <c r="A11" s="82">
        <v>2020</v>
      </c>
      <c r="B11" s="83"/>
      <c r="C11" s="84"/>
      <c r="D11" s="83"/>
      <c r="E11" s="84"/>
      <c r="F11" s="84"/>
      <c r="G11" s="83"/>
      <c r="H11" s="83"/>
      <c r="I11" s="83">
        <f t="shared" si="1"/>
        <v>0</v>
      </c>
      <c r="J11" s="83"/>
      <c r="K11" s="84"/>
      <c r="L11" s="84"/>
      <c r="M11" s="83">
        <f t="shared" si="2"/>
        <v>0</v>
      </c>
      <c r="N11" s="83"/>
      <c r="O11" s="83"/>
      <c r="P11" s="83"/>
      <c r="Q11" s="83"/>
      <c r="R11" s="83"/>
      <c r="S11" s="83">
        <f t="shared" si="0"/>
        <v>0</v>
      </c>
      <c r="T11" s="83"/>
      <c r="U11" s="83"/>
      <c r="V11" s="83"/>
      <c r="W11" s="83"/>
      <c r="X11" s="83"/>
      <c r="Y11" s="83"/>
      <c r="Z11" s="83"/>
      <c r="AA11" s="84"/>
      <c r="AB11" s="83">
        <f>SUM(U11:AA11)</f>
        <v>0</v>
      </c>
    </row>
    <row r="12" spans="1:28" x14ac:dyDescent="0.25">
      <c r="A12" s="82">
        <v>2021</v>
      </c>
      <c r="B12" s="83"/>
      <c r="C12" s="84"/>
      <c r="D12" s="83"/>
      <c r="E12" s="84"/>
      <c r="F12" s="84"/>
      <c r="G12" s="83"/>
      <c r="H12" s="83"/>
      <c r="I12" s="83">
        <f t="shared" si="1"/>
        <v>0</v>
      </c>
      <c r="J12" s="83"/>
      <c r="K12" s="84"/>
      <c r="L12" s="84"/>
      <c r="M12" s="83">
        <f t="shared" si="2"/>
        <v>0</v>
      </c>
      <c r="N12" s="83"/>
      <c r="O12" s="83"/>
      <c r="P12" s="83"/>
      <c r="Q12" s="83"/>
      <c r="R12" s="83"/>
      <c r="S12" s="83">
        <f t="shared" si="0"/>
        <v>0</v>
      </c>
      <c r="T12" s="83"/>
      <c r="U12" s="83"/>
      <c r="V12" s="83"/>
      <c r="W12" s="83"/>
      <c r="X12" s="83"/>
      <c r="Y12" s="83"/>
      <c r="Z12" s="83"/>
      <c r="AA12" s="84"/>
      <c r="AB12" s="83">
        <f>SUM(U12:AA12)</f>
        <v>0</v>
      </c>
    </row>
    <row r="13" spans="1:28" x14ac:dyDescent="0.25">
      <c r="A13" s="82" t="s">
        <v>156</v>
      </c>
      <c r="B13" s="83"/>
      <c r="C13" s="84"/>
      <c r="D13" s="83"/>
      <c r="E13" s="84"/>
      <c r="F13" s="84"/>
      <c r="G13" s="83"/>
      <c r="H13" s="83"/>
      <c r="I13" s="83">
        <f t="shared" si="1"/>
        <v>0</v>
      </c>
      <c r="J13" s="83"/>
      <c r="K13" s="84"/>
      <c r="L13" s="84"/>
      <c r="M13" s="83">
        <f t="shared" si="2"/>
        <v>0</v>
      </c>
      <c r="N13" s="83"/>
      <c r="O13" s="83"/>
      <c r="P13" s="83"/>
      <c r="Q13" s="83"/>
      <c r="R13" s="83"/>
      <c r="S13" s="83">
        <f t="shared" si="0"/>
        <v>0</v>
      </c>
      <c r="T13" s="83"/>
      <c r="U13" s="83"/>
      <c r="V13" s="83"/>
      <c r="W13" s="83"/>
      <c r="X13" s="83"/>
      <c r="Y13" s="83"/>
      <c r="Z13" s="83"/>
      <c r="AA13" s="84"/>
      <c r="AB13" s="83">
        <f t="shared" ref="AB13:AB20" si="3">SUM(U13:AA13)</f>
        <v>0</v>
      </c>
    </row>
    <row r="14" spans="1:28" x14ac:dyDescent="0.25">
      <c r="A14" s="82" t="s">
        <v>157</v>
      </c>
      <c r="B14" s="83"/>
      <c r="C14" s="84"/>
      <c r="D14" s="83"/>
      <c r="E14" s="84"/>
      <c r="F14" s="84"/>
      <c r="G14" s="83"/>
      <c r="H14" s="83"/>
      <c r="I14" s="83">
        <f t="shared" si="1"/>
        <v>0</v>
      </c>
      <c r="J14" s="83"/>
      <c r="K14" s="84"/>
      <c r="L14" s="84"/>
      <c r="M14" s="83">
        <f t="shared" si="2"/>
        <v>0</v>
      </c>
      <c r="N14" s="83"/>
      <c r="O14" s="83"/>
      <c r="P14" s="83"/>
      <c r="Q14" s="83"/>
      <c r="R14" s="83"/>
      <c r="S14" s="83">
        <f t="shared" si="0"/>
        <v>0</v>
      </c>
      <c r="T14" s="83"/>
      <c r="U14" s="83"/>
      <c r="V14" s="83"/>
      <c r="W14" s="83"/>
      <c r="X14" s="83"/>
      <c r="Y14" s="83"/>
      <c r="Z14" s="83"/>
      <c r="AA14" s="84"/>
      <c r="AB14" s="83">
        <f t="shared" si="3"/>
        <v>0</v>
      </c>
    </row>
    <row r="15" spans="1:28" x14ac:dyDescent="0.25">
      <c r="A15" s="82" t="s">
        <v>158</v>
      </c>
      <c r="B15" s="83"/>
      <c r="C15" s="84"/>
      <c r="D15" s="83"/>
      <c r="E15" s="84"/>
      <c r="F15" s="84"/>
      <c r="G15" s="83"/>
      <c r="H15" s="83"/>
      <c r="I15" s="83">
        <f t="shared" si="1"/>
        <v>0</v>
      </c>
      <c r="J15" s="83"/>
      <c r="K15" s="84"/>
      <c r="L15" s="84"/>
      <c r="M15" s="83">
        <f t="shared" si="2"/>
        <v>0</v>
      </c>
      <c r="N15" s="83"/>
      <c r="O15" s="83"/>
      <c r="P15" s="83"/>
      <c r="Q15" s="83"/>
      <c r="R15" s="83"/>
      <c r="S15" s="83">
        <f t="shared" ref="S15:S20" si="4">SUM(N15:R15)</f>
        <v>0</v>
      </c>
      <c r="T15" s="83"/>
      <c r="U15" s="83"/>
      <c r="V15" s="83"/>
      <c r="W15" s="83"/>
      <c r="X15" s="83"/>
      <c r="Y15" s="83"/>
      <c r="Z15" s="83"/>
      <c r="AA15" s="84"/>
      <c r="AB15" s="83">
        <f t="shared" si="3"/>
        <v>0</v>
      </c>
    </row>
    <row r="16" spans="1:28" x14ac:dyDescent="0.25">
      <c r="A16" s="82" t="s">
        <v>159</v>
      </c>
      <c r="B16" s="83"/>
      <c r="C16" s="84"/>
      <c r="D16" s="83"/>
      <c r="E16" s="84"/>
      <c r="F16" s="84"/>
      <c r="G16" s="83"/>
      <c r="H16" s="83"/>
      <c r="I16" s="83">
        <f t="shared" si="1"/>
        <v>0</v>
      </c>
      <c r="J16" s="83"/>
      <c r="K16" s="84"/>
      <c r="L16" s="84"/>
      <c r="M16" s="83">
        <f t="shared" si="2"/>
        <v>0</v>
      </c>
      <c r="N16" s="83"/>
      <c r="O16" s="83"/>
      <c r="P16" s="83"/>
      <c r="Q16" s="83"/>
      <c r="R16" s="83"/>
      <c r="S16" s="83">
        <f t="shared" si="4"/>
        <v>0</v>
      </c>
      <c r="T16" s="83"/>
      <c r="U16" s="83"/>
      <c r="V16" s="83"/>
      <c r="W16" s="83"/>
      <c r="X16" s="83"/>
      <c r="Y16" s="83"/>
      <c r="Z16" s="83"/>
      <c r="AA16" s="84"/>
      <c r="AB16" s="83">
        <f t="shared" si="3"/>
        <v>0</v>
      </c>
    </row>
    <row r="17" spans="1:28" x14ac:dyDescent="0.25">
      <c r="A17" s="82" t="s">
        <v>160</v>
      </c>
      <c r="B17" s="86"/>
      <c r="C17" s="84"/>
      <c r="D17" s="83"/>
      <c r="E17" s="84"/>
      <c r="F17" s="84"/>
      <c r="G17" s="83"/>
      <c r="H17" s="83"/>
      <c r="I17" s="83">
        <f t="shared" si="1"/>
        <v>0</v>
      </c>
      <c r="J17" s="83"/>
      <c r="K17" s="84"/>
      <c r="L17" s="84"/>
      <c r="M17" s="83">
        <f t="shared" si="2"/>
        <v>0</v>
      </c>
      <c r="N17" s="83"/>
      <c r="O17" s="83"/>
      <c r="P17" s="83"/>
      <c r="Q17" s="83"/>
      <c r="R17" s="83"/>
      <c r="S17" s="83">
        <f t="shared" si="4"/>
        <v>0</v>
      </c>
      <c r="T17" s="83"/>
      <c r="U17" s="83"/>
      <c r="V17" s="83"/>
      <c r="W17" s="83"/>
      <c r="X17" s="83"/>
      <c r="Y17" s="83"/>
      <c r="Z17" s="83"/>
      <c r="AA17" s="84"/>
      <c r="AB17" s="83">
        <f t="shared" si="3"/>
        <v>0</v>
      </c>
    </row>
    <row r="18" spans="1:28" x14ac:dyDescent="0.25">
      <c r="A18" s="82" t="s">
        <v>161</v>
      </c>
      <c r="B18" s="86"/>
      <c r="C18" s="84"/>
      <c r="D18" s="83"/>
      <c r="E18" s="84"/>
      <c r="F18" s="84"/>
      <c r="G18" s="83"/>
      <c r="H18" s="83"/>
      <c r="I18" s="83">
        <f t="shared" si="1"/>
        <v>0</v>
      </c>
      <c r="J18" s="83"/>
      <c r="K18" s="84"/>
      <c r="L18" s="84"/>
      <c r="M18" s="83">
        <f t="shared" si="2"/>
        <v>0</v>
      </c>
      <c r="N18" s="83"/>
      <c r="O18" s="83"/>
      <c r="P18" s="83"/>
      <c r="Q18" s="83"/>
      <c r="R18" s="83"/>
      <c r="S18" s="83">
        <f t="shared" si="4"/>
        <v>0</v>
      </c>
      <c r="T18" s="83"/>
      <c r="U18" s="83"/>
      <c r="V18" s="83"/>
      <c r="W18" s="83"/>
      <c r="X18" s="83"/>
      <c r="Y18" s="83"/>
      <c r="Z18" s="83"/>
      <c r="AA18" s="84"/>
      <c r="AB18" s="83"/>
    </row>
    <row r="19" spans="1:28" x14ac:dyDescent="0.25">
      <c r="A19" s="82" t="s">
        <v>162</v>
      </c>
      <c r="B19" s="86"/>
      <c r="C19" s="84"/>
      <c r="D19" s="83"/>
      <c r="E19" s="84"/>
      <c r="F19" s="84"/>
      <c r="G19" s="83"/>
      <c r="H19" s="83"/>
      <c r="I19" s="83">
        <f t="shared" si="1"/>
        <v>0</v>
      </c>
      <c r="J19" s="83"/>
      <c r="K19" s="84"/>
      <c r="L19" s="84"/>
      <c r="M19" s="83">
        <f t="shared" si="2"/>
        <v>0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83"/>
    </row>
    <row r="20" spans="1:28" x14ac:dyDescent="0.25">
      <c r="A20" s="82" t="s">
        <v>163</v>
      </c>
      <c r="B20" s="52"/>
      <c r="C20" s="87"/>
      <c r="D20" s="52"/>
      <c r="E20" s="52"/>
      <c r="F20" s="87"/>
      <c r="G20" s="52"/>
      <c r="H20" s="52"/>
      <c r="I20" s="52">
        <f t="shared" si="1"/>
        <v>0</v>
      </c>
      <c r="J20" s="52"/>
      <c r="K20" s="87"/>
      <c r="L20" s="87"/>
      <c r="M20" s="52">
        <f t="shared" si="2"/>
        <v>0</v>
      </c>
      <c r="N20" s="52"/>
      <c r="O20" s="52"/>
      <c r="P20" s="52"/>
      <c r="Q20" s="52"/>
      <c r="R20" s="52"/>
      <c r="S20" s="52">
        <f t="shared" si="4"/>
        <v>0</v>
      </c>
      <c r="T20" s="52"/>
      <c r="U20" s="52"/>
      <c r="V20" s="52"/>
      <c r="W20" s="52"/>
      <c r="X20" s="52"/>
      <c r="Y20" s="52"/>
      <c r="Z20" s="52"/>
      <c r="AA20" s="87"/>
      <c r="AB20" s="52">
        <f t="shared" si="3"/>
        <v>0</v>
      </c>
    </row>
    <row r="21" spans="1:28" x14ac:dyDescent="0.25">
      <c r="A21" s="74"/>
      <c r="B21" s="83"/>
      <c r="C21" s="84"/>
      <c r="D21" s="83"/>
      <c r="E21" s="83"/>
      <c r="F21" s="84"/>
      <c r="G21" s="83"/>
      <c r="H21" s="83"/>
      <c r="I21" s="83"/>
      <c r="J21" s="83"/>
      <c r="K21" s="84"/>
      <c r="L21" s="84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83"/>
    </row>
    <row r="22" spans="1:28" x14ac:dyDescent="0.25">
      <c r="A22" s="88" t="s">
        <v>21</v>
      </c>
      <c r="B22" s="83">
        <f t="shared" ref="B22:H22" si="5">SUM(B9:B21)</f>
        <v>0</v>
      </c>
      <c r="C22" s="84">
        <f t="shared" si="5"/>
        <v>0</v>
      </c>
      <c r="D22" s="83">
        <f t="shared" si="5"/>
        <v>0</v>
      </c>
      <c r="E22" s="83">
        <f>SUM(E9:E21)</f>
        <v>0</v>
      </c>
      <c r="F22" s="84">
        <f t="shared" si="5"/>
        <v>0</v>
      </c>
      <c r="G22" s="83">
        <f t="shared" si="5"/>
        <v>0</v>
      </c>
      <c r="H22" s="83">
        <f t="shared" si="5"/>
        <v>0</v>
      </c>
      <c r="I22" s="83">
        <f>SUM(I9:I20)</f>
        <v>0</v>
      </c>
      <c r="J22" s="83"/>
      <c r="K22" s="84">
        <f t="shared" ref="K22:S22" si="6">SUM(K9:K21)</f>
        <v>0</v>
      </c>
      <c r="L22" s="84">
        <f t="shared" si="6"/>
        <v>0</v>
      </c>
      <c r="M22" s="84">
        <f t="shared" si="6"/>
        <v>0</v>
      </c>
      <c r="N22" s="84">
        <f t="shared" si="6"/>
        <v>0</v>
      </c>
      <c r="O22" s="84">
        <f t="shared" si="6"/>
        <v>0</v>
      </c>
      <c r="P22" s="84">
        <f t="shared" si="6"/>
        <v>0</v>
      </c>
      <c r="Q22" s="84">
        <f t="shared" si="6"/>
        <v>0</v>
      </c>
      <c r="R22" s="84">
        <f>SUM(R9:R21)</f>
        <v>0</v>
      </c>
      <c r="S22" s="83">
        <f t="shared" si="6"/>
        <v>0</v>
      </c>
      <c r="T22" s="83"/>
      <c r="U22" s="83">
        <f>SUM(U9:U20)</f>
        <v>0</v>
      </c>
      <c r="V22" s="83">
        <f t="shared" ref="V22:AB22" si="7">SUM(V9:V21)</f>
        <v>0</v>
      </c>
      <c r="W22" s="83">
        <f t="shared" si="7"/>
        <v>0</v>
      </c>
      <c r="X22" s="83">
        <f t="shared" si="7"/>
        <v>0</v>
      </c>
      <c r="Y22" s="83">
        <f t="shared" si="7"/>
        <v>0</v>
      </c>
      <c r="Z22" s="83">
        <f>SUM(Z9:Z21)</f>
        <v>0</v>
      </c>
      <c r="AA22" s="84">
        <f t="shared" si="7"/>
        <v>0</v>
      </c>
      <c r="AB22" s="83">
        <f t="shared" si="7"/>
        <v>0</v>
      </c>
    </row>
    <row r="23" spans="1:28" x14ac:dyDescent="0.25">
      <c r="A23" s="74"/>
      <c r="B23" s="83"/>
      <c r="C23" s="84"/>
      <c r="D23" s="83"/>
      <c r="E23" s="83"/>
      <c r="F23" s="84"/>
      <c r="G23" s="83"/>
      <c r="H23" s="83"/>
      <c r="I23" s="83"/>
      <c r="J23" s="83"/>
      <c r="K23" s="84"/>
      <c r="L23" s="84"/>
      <c r="M23" s="83"/>
      <c r="N23" s="84"/>
      <c r="O23" s="84"/>
      <c r="P23" s="84"/>
      <c r="Q23" s="84"/>
      <c r="R23" s="84"/>
      <c r="S23" s="83"/>
      <c r="T23" s="83"/>
      <c r="U23" s="83"/>
      <c r="V23" s="83"/>
      <c r="W23" s="83"/>
      <c r="X23" s="83"/>
      <c r="Y23" s="83"/>
      <c r="Z23" s="83"/>
      <c r="AA23" s="84"/>
      <c r="AB23" s="83"/>
    </row>
    <row r="24" spans="1:28" x14ac:dyDescent="0.25">
      <c r="A24" s="89" t="s">
        <v>75</v>
      </c>
      <c r="B24" s="83"/>
      <c r="C24" s="84"/>
      <c r="D24" s="83"/>
      <c r="E24" s="83"/>
      <c r="F24" s="84"/>
      <c r="G24" s="83"/>
      <c r="H24" s="83"/>
      <c r="I24" s="83"/>
      <c r="J24" s="83"/>
      <c r="K24" s="84"/>
      <c r="L24" s="84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83"/>
    </row>
    <row r="25" spans="1:28" x14ac:dyDescent="0.25">
      <c r="A25" s="74" t="s">
        <v>37</v>
      </c>
      <c r="B25" s="83"/>
      <c r="C25" s="84"/>
      <c r="D25" s="83"/>
      <c r="E25" s="83"/>
      <c r="F25" s="84"/>
      <c r="G25" s="83"/>
      <c r="H25" s="83"/>
      <c r="I25" s="83">
        <f>SUM(B25:H25)</f>
        <v>0</v>
      </c>
      <c r="J25" s="83"/>
      <c r="K25" s="84"/>
      <c r="L25" s="84"/>
      <c r="M25" s="83">
        <f>+K25+L25</f>
        <v>0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90"/>
      <c r="Y25" s="90"/>
      <c r="Z25" s="83"/>
      <c r="AA25" s="84"/>
      <c r="AB25" s="83"/>
    </row>
    <row r="26" spans="1:28" x14ac:dyDescent="0.25">
      <c r="A26" s="74" t="s">
        <v>115</v>
      </c>
      <c r="B26" s="87"/>
      <c r="C26" s="87"/>
      <c r="D26" s="52"/>
      <c r="E26" s="52"/>
      <c r="F26" s="87"/>
      <c r="G26" s="52"/>
      <c r="H26" s="52"/>
      <c r="I26" s="52">
        <f>SUM(B26:H26)</f>
        <v>0</v>
      </c>
      <c r="J26" s="52"/>
      <c r="K26" s="87"/>
      <c r="L26" s="87"/>
      <c r="M26" s="52">
        <f>+K26+L26</f>
        <v>0</v>
      </c>
      <c r="N26" s="52"/>
      <c r="O26" s="52"/>
      <c r="P26" s="52"/>
      <c r="Q26" s="52"/>
      <c r="R26" s="52"/>
      <c r="S26" s="52">
        <f>SUM(N26:R26)</f>
        <v>0</v>
      </c>
      <c r="T26" s="52"/>
      <c r="U26" s="52"/>
      <c r="V26" s="52">
        <v>0</v>
      </c>
      <c r="W26" s="52"/>
      <c r="X26" s="91"/>
      <c r="Y26" s="91"/>
      <c r="Z26" s="52"/>
      <c r="AA26" s="87"/>
      <c r="AB26" s="52">
        <f>SUM(U26:AA26)</f>
        <v>0</v>
      </c>
    </row>
    <row r="27" spans="1:28" x14ac:dyDescent="0.25">
      <c r="A27" s="74"/>
      <c r="B27" s="83">
        <f>B22+SUM(B25:B26)</f>
        <v>0</v>
      </c>
      <c r="C27" s="84">
        <f>C22+SUM(C25:C26)</f>
        <v>0</v>
      </c>
      <c r="D27" s="83">
        <f>D22+SUM(D26:D26)</f>
        <v>0</v>
      </c>
      <c r="E27" s="83">
        <f>E22+SUM(E26:E26)</f>
        <v>0</v>
      </c>
      <c r="F27" s="84">
        <f>F22+SUM(F26:F26)</f>
        <v>0</v>
      </c>
      <c r="G27" s="83">
        <f>G22+SUM(G26:G26)</f>
        <v>0</v>
      </c>
      <c r="H27" s="83">
        <f>H22+SUM(H26:H26)</f>
        <v>0</v>
      </c>
      <c r="I27" s="83">
        <f>I22+SUM(I25:I26)</f>
        <v>0</v>
      </c>
      <c r="J27" s="83"/>
      <c r="K27" s="84">
        <f t="shared" ref="K27:AB27" si="8">K22+SUM(K26:K26)</f>
        <v>0</v>
      </c>
      <c r="L27" s="84">
        <f>L22+SUM(L26:L26)</f>
        <v>0</v>
      </c>
      <c r="M27" s="84">
        <f t="shared" si="8"/>
        <v>0</v>
      </c>
      <c r="N27" s="83">
        <f t="shared" si="8"/>
        <v>0</v>
      </c>
      <c r="O27" s="83">
        <f t="shared" si="8"/>
        <v>0</v>
      </c>
      <c r="P27" s="83">
        <f t="shared" si="8"/>
        <v>0</v>
      </c>
      <c r="Q27" s="83">
        <f t="shared" si="8"/>
        <v>0</v>
      </c>
      <c r="R27" s="83">
        <f t="shared" si="8"/>
        <v>0</v>
      </c>
      <c r="S27" s="83">
        <f t="shared" si="8"/>
        <v>0</v>
      </c>
      <c r="T27" s="83">
        <f t="shared" si="8"/>
        <v>0</v>
      </c>
      <c r="U27" s="83">
        <f t="shared" si="8"/>
        <v>0</v>
      </c>
      <c r="V27" s="83">
        <f t="shared" si="8"/>
        <v>0</v>
      </c>
      <c r="W27" s="83">
        <f t="shared" si="8"/>
        <v>0</v>
      </c>
      <c r="X27" s="83">
        <f t="shared" si="8"/>
        <v>0</v>
      </c>
      <c r="Y27" s="83">
        <f t="shared" si="8"/>
        <v>0</v>
      </c>
      <c r="Z27" s="83">
        <f t="shared" si="8"/>
        <v>0</v>
      </c>
      <c r="AA27" s="84">
        <f t="shared" si="8"/>
        <v>0</v>
      </c>
      <c r="AB27" s="83">
        <f t="shared" si="8"/>
        <v>0</v>
      </c>
    </row>
    <row r="28" spans="1:28" x14ac:dyDescent="0.25">
      <c r="A28" s="74"/>
      <c r="B28" s="83"/>
      <c r="C28" s="84"/>
      <c r="D28" s="83"/>
      <c r="E28" s="83"/>
      <c r="F28" s="84"/>
      <c r="G28" s="83"/>
      <c r="H28" s="83"/>
      <c r="I28" s="83"/>
      <c r="J28" s="83"/>
      <c r="K28" s="84"/>
      <c r="L28" s="84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90"/>
      <c r="Y28" s="90"/>
      <c r="Z28" s="83"/>
      <c r="AA28" s="84"/>
      <c r="AB28" s="83"/>
    </row>
    <row r="29" spans="1:28" x14ac:dyDescent="0.25">
      <c r="A29" s="74" t="s">
        <v>22</v>
      </c>
      <c r="B29" s="20"/>
      <c r="C29" s="92"/>
      <c r="D29" s="20"/>
      <c r="E29" s="20"/>
      <c r="F29" s="92"/>
      <c r="G29" s="20"/>
      <c r="H29" s="20"/>
      <c r="I29" s="20"/>
      <c r="J29" s="20"/>
      <c r="K29" s="92"/>
      <c r="L29" s="9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93"/>
      <c r="Y29" s="93"/>
      <c r="Z29" s="20"/>
      <c r="AA29" s="92"/>
      <c r="AB29" s="20"/>
    </row>
    <row r="30" spans="1:28" x14ac:dyDescent="0.25">
      <c r="A30" s="74" t="s">
        <v>164</v>
      </c>
      <c r="B30" s="94"/>
      <c r="C30" s="95"/>
      <c r="D30" s="94"/>
      <c r="E30" s="94"/>
      <c r="F30" s="95"/>
      <c r="G30" s="94"/>
      <c r="H30" s="94"/>
      <c r="I30" s="83">
        <f t="shared" ref="I30:I38" si="9">SUM(B30:H30)</f>
        <v>0</v>
      </c>
      <c r="J30" s="94"/>
      <c r="K30" s="95"/>
      <c r="L30" s="95"/>
      <c r="M30" s="83">
        <f>SUM(K30:L30)</f>
        <v>0</v>
      </c>
      <c r="N30" s="94"/>
      <c r="O30" s="94"/>
      <c r="P30" s="94"/>
      <c r="Q30" s="94"/>
      <c r="R30" s="94"/>
      <c r="S30" s="83">
        <f>SUM(N30:R30)</f>
        <v>0</v>
      </c>
      <c r="T30" s="94"/>
      <c r="U30" s="94"/>
      <c r="V30" s="94"/>
      <c r="W30" s="94"/>
      <c r="X30" s="94"/>
      <c r="Y30" s="94"/>
      <c r="Z30" s="94"/>
      <c r="AA30" s="95"/>
      <c r="AB30" s="94">
        <f>SUM(U30:AA30)</f>
        <v>0</v>
      </c>
    </row>
    <row r="31" spans="1:28" x14ac:dyDescent="0.25">
      <c r="A31" s="74"/>
      <c r="B31" s="83"/>
      <c r="C31" s="84"/>
      <c r="D31" s="83"/>
      <c r="E31" s="83"/>
      <c r="F31" s="84"/>
      <c r="G31" s="83"/>
      <c r="H31" s="83"/>
      <c r="I31" s="83"/>
      <c r="J31" s="83"/>
      <c r="K31" s="84"/>
      <c r="L31" s="84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90"/>
      <c r="Y31" s="90"/>
      <c r="Z31" s="83"/>
      <c r="AA31" s="84"/>
      <c r="AB31" s="83"/>
    </row>
    <row r="32" spans="1:28" x14ac:dyDescent="0.25">
      <c r="A32" s="74" t="s">
        <v>23</v>
      </c>
      <c r="B32" s="83"/>
      <c r="C32" s="84"/>
      <c r="D32" s="83"/>
      <c r="E32" s="83"/>
      <c r="F32" s="84"/>
      <c r="G32" s="83"/>
      <c r="H32" s="83"/>
      <c r="I32" s="83">
        <f t="shared" si="9"/>
        <v>0</v>
      </c>
      <c r="J32" s="83"/>
      <c r="K32" s="84"/>
      <c r="L32" s="84"/>
      <c r="M32" s="83">
        <f t="shared" ref="M32:M38" si="10">+K32+L32</f>
        <v>0</v>
      </c>
      <c r="N32" s="83"/>
      <c r="O32" s="83"/>
      <c r="P32" s="83"/>
      <c r="Q32" s="83"/>
      <c r="R32" s="83"/>
      <c r="S32" s="83">
        <f t="shared" ref="S32:S38" si="11">SUM(N32:R32)</f>
        <v>0</v>
      </c>
      <c r="T32" s="83"/>
      <c r="U32" s="83"/>
      <c r="V32" s="83"/>
      <c r="W32" s="83"/>
      <c r="X32" s="83"/>
      <c r="Y32" s="83"/>
      <c r="Z32" s="83"/>
      <c r="AA32" s="84"/>
      <c r="AB32" s="83">
        <f>SUM(U32:AA32)</f>
        <v>0</v>
      </c>
    </row>
    <row r="33" spans="1:28" x14ac:dyDescent="0.25">
      <c r="A33" s="74"/>
      <c r="B33" s="83"/>
      <c r="C33" s="84"/>
      <c r="D33" s="83"/>
      <c r="E33" s="83"/>
      <c r="F33" s="84"/>
      <c r="G33" s="83"/>
      <c r="H33" s="83"/>
      <c r="I33" s="83"/>
      <c r="J33" s="83"/>
      <c r="K33" s="84"/>
      <c r="L33" s="84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90"/>
      <c r="Y33" s="90"/>
      <c r="Z33" s="83"/>
      <c r="AA33" s="84"/>
      <c r="AB33" s="83"/>
    </row>
    <row r="34" spans="1:28" x14ac:dyDescent="0.25">
      <c r="A34" s="74" t="s">
        <v>24</v>
      </c>
      <c r="B34" s="83"/>
      <c r="C34" s="84"/>
      <c r="D34" s="83"/>
      <c r="E34" s="83"/>
      <c r="F34" s="84"/>
      <c r="G34" s="83"/>
      <c r="H34" s="83"/>
      <c r="I34" s="83">
        <f t="shared" si="9"/>
        <v>0</v>
      </c>
      <c r="J34" s="83"/>
      <c r="K34" s="84"/>
      <c r="L34" s="84"/>
      <c r="M34" s="83">
        <f t="shared" si="10"/>
        <v>0</v>
      </c>
      <c r="N34" s="83"/>
      <c r="O34" s="83"/>
      <c r="P34" s="83"/>
      <c r="Q34" s="83"/>
      <c r="R34" s="83"/>
      <c r="S34" s="83">
        <f t="shared" si="11"/>
        <v>0</v>
      </c>
      <c r="T34" s="83"/>
      <c r="U34" s="83"/>
      <c r="V34" s="83"/>
      <c r="W34" s="83"/>
      <c r="X34" s="90"/>
      <c r="Y34" s="90"/>
      <c r="Z34" s="83"/>
      <c r="AA34" s="84"/>
      <c r="AB34" s="83">
        <f>SUM(U34:AA34)</f>
        <v>0</v>
      </c>
    </row>
    <row r="35" spans="1:28" x14ac:dyDescent="0.25">
      <c r="A35" s="74" t="s">
        <v>25</v>
      </c>
      <c r="B35" s="83"/>
      <c r="C35" s="84"/>
      <c r="D35" s="83"/>
      <c r="E35" s="83"/>
      <c r="G35" s="83"/>
      <c r="H35" s="64"/>
      <c r="I35" s="83">
        <f t="shared" si="9"/>
        <v>0</v>
      </c>
      <c r="J35" s="83"/>
      <c r="K35" s="84"/>
      <c r="L35" s="84"/>
      <c r="M35" s="83">
        <f t="shared" si="10"/>
        <v>0</v>
      </c>
      <c r="N35" s="83"/>
      <c r="O35" s="83"/>
      <c r="P35" s="83"/>
      <c r="Q35" s="83"/>
      <c r="R35" s="83"/>
      <c r="S35" s="83">
        <f t="shared" si="11"/>
        <v>0</v>
      </c>
      <c r="T35" s="83"/>
      <c r="U35" s="83"/>
      <c r="V35" s="83"/>
      <c r="W35" s="83"/>
      <c r="X35" s="90"/>
      <c r="Y35" s="90"/>
      <c r="Z35" s="83"/>
      <c r="AA35" s="84"/>
      <c r="AB35" s="83">
        <f>SUM(U35:AA35)</f>
        <v>0</v>
      </c>
    </row>
    <row r="36" spans="1:28" x14ac:dyDescent="0.25">
      <c r="A36" s="74" t="s">
        <v>26</v>
      </c>
      <c r="B36" s="83"/>
      <c r="C36" s="84"/>
      <c r="D36" s="83"/>
      <c r="E36" s="83"/>
      <c r="F36" s="83"/>
      <c r="G36" s="83"/>
      <c r="H36" s="83"/>
      <c r="I36" s="83">
        <f t="shared" si="9"/>
        <v>0</v>
      </c>
      <c r="J36" s="83"/>
      <c r="K36" s="84"/>
      <c r="L36" s="84"/>
      <c r="M36" s="83">
        <f t="shared" si="10"/>
        <v>0</v>
      </c>
      <c r="N36" s="83"/>
      <c r="O36" s="83"/>
      <c r="P36" s="83"/>
      <c r="Q36" s="83"/>
      <c r="R36" s="83"/>
      <c r="S36" s="83">
        <f t="shared" si="11"/>
        <v>0</v>
      </c>
      <c r="T36" s="83"/>
      <c r="U36" s="83"/>
      <c r="V36" s="83"/>
      <c r="W36" s="83"/>
      <c r="X36" s="83"/>
      <c r="Y36" s="83"/>
      <c r="Z36" s="83"/>
      <c r="AA36" s="84"/>
      <c r="AB36" s="83">
        <f>SUM(U36:AA36)</f>
        <v>0</v>
      </c>
    </row>
    <row r="37" spans="1:28" x14ac:dyDescent="0.25">
      <c r="A37" s="74" t="s">
        <v>82</v>
      </c>
      <c r="B37" s="83"/>
      <c r="C37" s="84"/>
      <c r="D37" s="83"/>
      <c r="E37" s="83"/>
      <c r="F37" s="84"/>
      <c r="G37" s="83"/>
      <c r="H37" s="83"/>
      <c r="I37" s="83">
        <f t="shared" si="9"/>
        <v>0</v>
      </c>
      <c r="J37" s="83"/>
      <c r="K37" s="84"/>
      <c r="L37" s="84"/>
      <c r="M37" s="83">
        <f t="shared" si="10"/>
        <v>0</v>
      </c>
      <c r="N37" s="83"/>
      <c r="O37" s="83"/>
      <c r="P37" s="83"/>
      <c r="Q37" s="83"/>
      <c r="R37" s="83"/>
      <c r="S37" s="83">
        <f t="shared" si="11"/>
        <v>0</v>
      </c>
      <c r="T37" s="83"/>
      <c r="U37" s="83"/>
      <c r="V37" s="83"/>
      <c r="W37" s="83"/>
      <c r="X37" s="83"/>
      <c r="Y37" s="83"/>
      <c r="Z37" s="83"/>
      <c r="AA37" s="84"/>
      <c r="AB37" s="83"/>
    </row>
    <row r="38" spans="1:28" x14ac:dyDescent="0.25">
      <c r="A38" s="74" t="s">
        <v>77</v>
      </c>
      <c r="B38" s="52"/>
      <c r="C38" s="87"/>
      <c r="D38" s="52"/>
      <c r="E38" s="52"/>
      <c r="F38" s="87"/>
      <c r="G38" s="52"/>
      <c r="H38" s="52"/>
      <c r="I38" s="52">
        <f t="shared" si="9"/>
        <v>0</v>
      </c>
      <c r="J38" s="52"/>
      <c r="K38" s="87"/>
      <c r="L38" s="87"/>
      <c r="M38" s="52">
        <f t="shared" si="10"/>
        <v>0</v>
      </c>
      <c r="N38" s="52"/>
      <c r="O38" s="52"/>
      <c r="P38" s="52"/>
      <c r="Q38" s="52"/>
      <c r="R38" s="52"/>
      <c r="S38" s="52">
        <f t="shared" si="11"/>
        <v>0</v>
      </c>
      <c r="T38" s="52"/>
      <c r="U38" s="52"/>
      <c r="V38" s="52"/>
      <c r="W38" s="52"/>
      <c r="X38" s="91"/>
      <c r="Y38" s="91"/>
      <c r="Z38" s="52"/>
      <c r="AA38" s="87"/>
      <c r="AB38" s="52">
        <f>SUM(U38:AA38)</f>
        <v>0</v>
      </c>
    </row>
    <row r="39" spans="1:28" x14ac:dyDescent="0.25">
      <c r="A39" s="74"/>
      <c r="B39" s="83"/>
      <c r="C39" s="84"/>
      <c r="D39" s="83"/>
      <c r="E39" s="83"/>
      <c r="F39" s="84"/>
      <c r="G39" s="83"/>
      <c r="H39" s="83"/>
      <c r="I39" s="83">
        <f>SUM(B39:G39)</f>
        <v>0</v>
      </c>
      <c r="J39" s="83"/>
      <c r="K39" s="84"/>
      <c r="L39" s="84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90"/>
      <c r="Y39" s="90"/>
      <c r="Z39" s="83"/>
      <c r="AA39" s="84"/>
      <c r="AB39" s="83"/>
    </row>
    <row r="40" spans="1:28" x14ac:dyDescent="0.25">
      <c r="A40" s="74"/>
      <c r="B40" s="94"/>
      <c r="C40" s="95"/>
      <c r="D40" s="94"/>
      <c r="E40" s="94"/>
      <c r="F40" s="95"/>
      <c r="G40" s="94"/>
      <c r="H40" s="94"/>
      <c r="I40" s="94" t="s">
        <v>5</v>
      </c>
      <c r="J40" s="94"/>
      <c r="K40" s="95"/>
      <c r="L40" s="95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6"/>
      <c r="Y40" s="96"/>
      <c r="Z40" s="94"/>
      <c r="AA40" s="95"/>
      <c r="AB40" s="94"/>
    </row>
    <row r="41" spans="1:28" x14ac:dyDescent="0.25">
      <c r="A41" s="74" t="s">
        <v>165</v>
      </c>
      <c r="B41" s="94">
        <f>SUM(B30:B39)</f>
        <v>0</v>
      </c>
      <c r="C41" s="95">
        <f t="shared" ref="C41:H41" si="12">SUM(C30:C38)</f>
        <v>0</v>
      </c>
      <c r="D41" s="94">
        <f t="shared" si="12"/>
        <v>0</v>
      </c>
      <c r="E41" s="94">
        <f t="shared" si="12"/>
        <v>0</v>
      </c>
      <c r="F41" s="95">
        <f t="shared" si="12"/>
        <v>0</v>
      </c>
      <c r="G41" s="94">
        <f t="shared" si="12"/>
        <v>0</v>
      </c>
      <c r="H41" s="94">
        <f t="shared" si="12"/>
        <v>0</v>
      </c>
      <c r="I41" s="94">
        <f>SUM(I30:I38)</f>
        <v>0</v>
      </c>
      <c r="J41" s="94"/>
      <c r="K41" s="95">
        <f t="shared" ref="K41:R41" si="13">SUM(K30:K38)</f>
        <v>0</v>
      </c>
      <c r="L41" s="95">
        <f t="shared" si="13"/>
        <v>0</v>
      </c>
      <c r="M41" s="95">
        <f t="shared" si="13"/>
        <v>0</v>
      </c>
      <c r="N41" s="94">
        <f t="shared" si="13"/>
        <v>0</v>
      </c>
      <c r="O41" s="94">
        <f t="shared" si="13"/>
        <v>0</v>
      </c>
      <c r="P41" s="94">
        <f t="shared" si="13"/>
        <v>0</v>
      </c>
      <c r="Q41" s="94">
        <f t="shared" si="13"/>
        <v>0</v>
      </c>
      <c r="R41" s="94">
        <f t="shared" si="13"/>
        <v>0</v>
      </c>
      <c r="S41" s="94">
        <f>SUM(S30:S39)</f>
        <v>0</v>
      </c>
      <c r="T41" s="94"/>
      <c r="U41" s="94">
        <f t="shared" ref="U41:AA41" si="14">SUM(U30:U38)</f>
        <v>0</v>
      </c>
      <c r="V41" s="94">
        <f t="shared" si="14"/>
        <v>0</v>
      </c>
      <c r="W41" s="94">
        <f t="shared" si="14"/>
        <v>0</v>
      </c>
      <c r="X41" s="94">
        <f t="shared" si="14"/>
        <v>0</v>
      </c>
      <c r="Y41" s="94">
        <f t="shared" si="14"/>
        <v>0</v>
      </c>
      <c r="Z41" s="94">
        <f t="shared" si="14"/>
        <v>0</v>
      </c>
      <c r="AA41" s="95">
        <f t="shared" si="14"/>
        <v>0</v>
      </c>
      <c r="AB41" s="94">
        <f>SUM(AB30:AB39)</f>
        <v>0</v>
      </c>
    </row>
    <row r="42" spans="1:28" x14ac:dyDescent="0.25">
      <c r="A42" s="74"/>
      <c r="B42" s="74"/>
      <c r="C42" s="79"/>
      <c r="D42" s="74"/>
      <c r="E42" s="74"/>
      <c r="F42" s="79"/>
      <c r="G42" s="74"/>
      <c r="H42" s="74"/>
      <c r="I42" s="74"/>
      <c r="J42" s="74"/>
      <c r="K42" s="79"/>
      <c r="L42" s="79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80"/>
      <c r="Y42" s="80"/>
      <c r="Z42" s="74"/>
      <c r="AA42" s="79"/>
      <c r="AB42" s="74"/>
    </row>
    <row r="43" spans="1:28" x14ac:dyDescent="0.25">
      <c r="A43" s="74" t="s">
        <v>27</v>
      </c>
      <c r="B43" s="85"/>
      <c r="C43" s="97"/>
      <c r="D43" s="85"/>
      <c r="E43" s="98"/>
      <c r="F43" s="97"/>
      <c r="G43" s="85"/>
      <c r="H43" s="85"/>
      <c r="I43" s="74"/>
      <c r="J43" s="74"/>
      <c r="K43" s="79"/>
      <c r="L43" s="79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85"/>
      <c r="X43" s="99"/>
      <c r="Y43" s="99"/>
      <c r="Z43" s="85"/>
      <c r="AA43" s="97"/>
      <c r="AB43" s="74"/>
    </row>
    <row r="44" spans="1:28" x14ac:dyDescent="0.25">
      <c r="A44" s="74"/>
      <c r="B44" s="74"/>
      <c r="C44" s="79"/>
      <c r="D44" s="74"/>
      <c r="E44" s="74"/>
      <c r="F44" s="79"/>
      <c r="G44" s="74"/>
      <c r="H44" s="74"/>
      <c r="I44" s="74"/>
      <c r="J44" s="74"/>
      <c r="K44" s="79"/>
      <c r="L44" s="79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80"/>
      <c r="Y44" s="80"/>
      <c r="Z44" s="74"/>
      <c r="AA44" s="79"/>
      <c r="AB44" s="74"/>
    </row>
    <row r="45" spans="1:28" x14ac:dyDescent="0.25">
      <c r="A45" s="74" t="s">
        <v>28</v>
      </c>
      <c r="B45" s="74">
        <f>B22-B41+B25</f>
        <v>0</v>
      </c>
      <c r="C45" s="79">
        <f t="shared" ref="C45:H45" si="15">C22-C41</f>
        <v>0</v>
      </c>
      <c r="D45" s="74">
        <f t="shared" si="15"/>
        <v>0</v>
      </c>
      <c r="E45" s="74">
        <f t="shared" si="15"/>
        <v>0</v>
      </c>
      <c r="F45" s="79">
        <f t="shared" si="15"/>
        <v>0</v>
      </c>
      <c r="G45" s="74">
        <f t="shared" si="15"/>
        <v>0</v>
      </c>
      <c r="H45" s="74">
        <f t="shared" si="15"/>
        <v>0</v>
      </c>
      <c r="I45" s="74">
        <f>I22-I41+I25</f>
        <v>0</v>
      </c>
      <c r="J45" s="74"/>
      <c r="K45" s="79">
        <f t="shared" ref="K45:S45" si="16">K22-K41</f>
        <v>0</v>
      </c>
      <c r="L45" s="79">
        <f t="shared" si="16"/>
        <v>0</v>
      </c>
      <c r="M45" s="79">
        <f t="shared" si="16"/>
        <v>0</v>
      </c>
      <c r="N45" s="74">
        <f t="shared" si="16"/>
        <v>0</v>
      </c>
      <c r="O45" s="74">
        <f t="shared" si="16"/>
        <v>0</v>
      </c>
      <c r="P45" s="74">
        <f t="shared" si="16"/>
        <v>0</v>
      </c>
      <c r="Q45" s="74">
        <f t="shared" si="16"/>
        <v>0</v>
      </c>
      <c r="R45" s="74">
        <f t="shared" si="16"/>
        <v>0</v>
      </c>
      <c r="S45" s="74">
        <f t="shared" si="16"/>
        <v>0</v>
      </c>
      <c r="T45" s="74"/>
      <c r="U45" s="74">
        <f t="shared" ref="U45:AB45" si="17">U22-U41</f>
        <v>0</v>
      </c>
      <c r="V45" s="74">
        <f t="shared" si="17"/>
        <v>0</v>
      </c>
      <c r="W45" s="74">
        <f t="shared" si="17"/>
        <v>0</v>
      </c>
      <c r="X45" s="74">
        <f t="shared" si="17"/>
        <v>0</v>
      </c>
      <c r="Y45" s="74">
        <f t="shared" si="17"/>
        <v>0</v>
      </c>
      <c r="Z45" s="74">
        <f t="shared" si="17"/>
        <v>0</v>
      </c>
      <c r="AA45" s="79">
        <f t="shared" si="17"/>
        <v>0</v>
      </c>
      <c r="AB45" s="74">
        <f t="shared" si="17"/>
        <v>0</v>
      </c>
    </row>
    <row r="46" spans="1:28" x14ac:dyDescent="0.25">
      <c r="B46" s="64"/>
      <c r="E46" s="64"/>
      <c r="G46" s="64"/>
      <c r="H46" s="64"/>
      <c r="N46" s="64"/>
      <c r="O46" s="64"/>
      <c r="P46" s="64"/>
      <c r="Q46" s="64"/>
      <c r="R46" s="64"/>
      <c r="U46" s="64"/>
      <c r="V46" s="64"/>
      <c r="W46" s="64"/>
      <c r="X46" s="66"/>
      <c r="Y46" s="66"/>
      <c r="Z46" s="64"/>
    </row>
    <row r="47" spans="1:28" x14ac:dyDescent="0.25">
      <c r="B47" s="64"/>
      <c r="E47" s="64"/>
      <c r="G47" s="64"/>
      <c r="H47" s="64"/>
      <c r="N47" s="64"/>
      <c r="O47" s="64"/>
      <c r="P47" s="64"/>
      <c r="Q47" s="64"/>
      <c r="R47" s="64"/>
      <c r="U47" s="64"/>
      <c r="V47" s="64"/>
      <c r="W47" s="64"/>
      <c r="X47" s="66"/>
      <c r="Y47" s="66"/>
      <c r="Z47" s="64"/>
    </row>
    <row r="48" spans="1:28" x14ac:dyDescent="0.25">
      <c r="A48" s="74"/>
      <c r="B48" s="100"/>
      <c r="C48" s="101"/>
      <c r="D48" s="100"/>
      <c r="E48" s="64"/>
      <c r="G48" s="64"/>
      <c r="H48" s="64"/>
      <c r="N48" s="64"/>
      <c r="O48" s="64"/>
      <c r="P48" s="64"/>
      <c r="Q48" s="64"/>
      <c r="R48" s="64"/>
      <c r="U48" s="64"/>
      <c r="V48" s="64"/>
      <c r="W48" s="64"/>
      <c r="X48" s="66"/>
      <c r="Y48" s="66"/>
      <c r="Z48" s="64"/>
    </row>
    <row r="49" spans="1:26" x14ac:dyDescent="0.25">
      <c r="A49" s="74"/>
      <c r="B49" s="102"/>
      <c r="C49" s="101"/>
      <c r="D49" s="100"/>
      <c r="E49" s="64"/>
      <c r="G49" s="64"/>
      <c r="H49" s="64"/>
      <c r="N49" s="64"/>
      <c r="O49" s="64"/>
      <c r="P49" s="64"/>
      <c r="Q49" s="64"/>
      <c r="R49" s="64"/>
      <c r="U49" s="64"/>
      <c r="V49" s="64"/>
      <c r="W49" s="64"/>
      <c r="X49" s="66"/>
      <c r="Y49" s="66"/>
      <c r="Z49" s="64"/>
    </row>
    <row r="50" spans="1:26" x14ac:dyDescent="0.25">
      <c r="A50" s="74"/>
      <c r="B50" s="102"/>
      <c r="C50" s="101"/>
      <c r="D50" s="100"/>
      <c r="E50" s="64"/>
      <c r="G50" s="64"/>
      <c r="H50" s="64"/>
      <c r="N50" s="64"/>
      <c r="O50" s="64"/>
      <c r="P50" s="64"/>
      <c r="Q50" s="64"/>
      <c r="R50" s="64"/>
      <c r="U50" s="64"/>
      <c r="V50" s="64"/>
      <c r="W50" s="64"/>
      <c r="X50" s="66"/>
      <c r="Y50" s="66"/>
      <c r="Z50" s="64"/>
    </row>
    <row r="51" spans="1:26" x14ac:dyDescent="0.25">
      <c r="A51" s="74"/>
      <c r="B51" s="102"/>
      <c r="C51" s="101"/>
      <c r="D51" s="100"/>
      <c r="E51" s="64"/>
      <c r="G51" s="64"/>
      <c r="H51" s="64"/>
      <c r="N51" s="64"/>
      <c r="O51" s="64"/>
      <c r="P51" s="64"/>
      <c r="Q51" s="64"/>
      <c r="R51" s="64"/>
      <c r="U51" s="64"/>
      <c r="V51" s="64"/>
      <c r="W51" s="64"/>
      <c r="X51" s="66"/>
      <c r="Y51" s="66"/>
      <c r="Z51" s="64"/>
    </row>
    <row r="52" spans="1:26" x14ac:dyDescent="0.25">
      <c r="A52" s="74"/>
      <c r="B52" s="100"/>
      <c r="C52" s="101"/>
      <c r="D52" s="100"/>
      <c r="E52" s="64"/>
      <c r="G52" s="64"/>
      <c r="H52" s="64"/>
      <c r="N52" s="64"/>
      <c r="O52" s="64"/>
      <c r="P52" s="64"/>
      <c r="Q52" s="64"/>
      <c r="R52" s="64"/>
      <c r="U52" s="64"/>
      <c r="V52" s="64"/>
      <c r="W52" s="64"/>
      <c r="X52" s="66"/>
      <c r="Y52" s="66"/>
      <c r="Z52" s="64"/>
    </row>
    <row r="53" spans="1:26" x14ac:dyDescent="0.25">
      <c r="A53" s="74"/>
      <c r="B53" s="100"/>
      <c r="C53" s="101"/>
      <c r="D53" s="100"/>
      <c r="E53" s="64"/>
      <c r="G53" s="64"/>
      <c r="H53" s="64"/>
      <c r="N53" s="64"/>
      <c r="O53" s="64"/>
      <c r="P53" s="64"/>
      <c r="Q53" s="64"/>
      <c r="R53" s="64"/>
      <c r="U53" s="64"/>
      <c r="V53" s="64"/>
      <c r="W53" s="64"/>
      <c r="X53" s="66"/>
      <c r="Y53" s="66"/>
      <c r="Z53" s="64"/>
    </row>
    <row r="54" spans="1:26" x14ac:dyDescent="0.25">
      <c r="A54" s="74"/>
      <c r="B54" s="100"/>
      <c r="C54" s="101"/>
      <c r="D54" s="100"/>
      <c r="E54" s="64"/>
      <c r="G54" s="64"/>
      <c r="H54" s="64"/>
      <c r="N54" s="64"/>
      <c r="O54" s="64"/>
      <c r="P54" s="64"/>
      <c r="Q54" s="64"/>
      <c r="R54" s="64"/>
      <c r="U54" s="64"/>
      <c r="V54" s="64"/>
      <c r="W54" s="64"/>
      <c r="X54" s="66"/>
      <c r="Y54" s="66"/>
      <c r="Z54" s="64"/>
    </row>
    <row r="55" spans="1:26" x14ac:dyDescent="0.25">
      <c r="A55" s="74"/>
      <c r="B55" s="102"/>
      <c r="C55" s="101"/>
      <c r="D55" s="100"/>
      <c r="E55" s="64"/>
      <c r="G55" s="64"/>
      <c r="H55" s="64"/>
      <c r="N55" s="64"/>
      <c r="O55" s="64"/>
      <c r="P55" s="64"/>
      <c r="Q55" s="64"/>
      <c r="R55" s="64"/>
      <c r="U55" s="64"/>
      <c r="V55" s="64"/>
      <c r="W55" s="64"/>
      <c r="X55" s="66"/>
      <c r="Y55" s="66"/>
      <c r="Z55" s="64"/>
    </row>
    <row r="56" spans="1:26" x14ac:dyDescent="0.25">
      <c r="B56" s="100"/>
      <c r="C56" s="100"/>
      <c r="E56" s="64"/>
      <c r="G56" s="64"/>
      <c r="H56" s="64"/>
      <c r="N56" s="64"/>
      <c r="O56" s="64"/>
      <c r="P56" s="64"/>
      <c r="Q56" s="64"/>
      <c r="R56" s="64"/>
      <c r="U56" s="64"/>
      <c r="V56" s="64"/>
      <c r="W56" s="64"/>
      <c r="X56" s="66"/>
      <c r="Y56" s="66"/>
      <c r="Z56" s="64"/>
    </row>
    <row r="57" spans="1:26" x14ac:dyDescent="0.25">
      <c r="B57" s="64"/>
      <c r="E57" s="64"/>
      <c r="G57" s="64"/>
      <c r="H57" s="64"/>
      <c r="N57" s="64"/>
      <c r="O57" s="64"/>
      <c r="P57" s="64"/>
      <c r="Q57" s="64"/>
      <c r="R57" s="64"/>
      <c r="U57" s="64"/>
      <c r="V57" s="64"/>
      <c r="W57" s="64"/>
      <c r="X57" s="66"/>
      <c r="Y57" s="66"/>
      <c r="Z57" s="64"/>
    </row>
    <row r="58" spans="1:26" x14ac:dyDescent="0.25">
      <c r="B58" s="64"/>
      <c r="E58" s="64"/>
      <c r="G58" s="64"/>
      <c r="H58" s="64"/>
      <c r="N58" s="64"/>
      <c r="O58" s="64"/>
      <c r="P58" s="64"/>
      <c r="Q58" s="64"/>
      <c r="R58" s="64"/>
      <c r="U58" s="64"/>
      <c r="V58" s="64"/>
      <c r="W58" s="64"/>
      <c r="X58" s="66"/>
      <c r="Y58" s="66"/>
      <c r="Z58" s="64"/>
    </row>
    <row r="59" spans="1:26" x14ac:dyDescent="0.25">
      <c r="B59" s="64"/>
      <c r="E59" s="64"/>
      <c r="G59" s="64"/>
      <c r="H59" s="64"/>
      <c r="N59" s="64"/>
      <c r="O59" s="64"/>
      <c r="P59" s="64"/>
      <c r="Q59" s="64"/>
      <c r="R59" s="64"/>
      <c r="U59" s="64"/>
      <c r="V59" s="64"/>
      <c r="W59" s="64"/>
      <c r="X59" s="66"/>
      <c r="Y59" s="66"/>
      <c r="Z59" s="64"/>
    </row>
    <row r="60" spans="1:26" x14ac:dyDescent="0.25">
      <c r="B60" s="64"/>
      <c r="E60" s="64"/>
      <c r="G60" s="64"/>
      <c r="H60" s="64"/>
      <c r="N60" s="64"/>
      <c r="O60" s="64"/>
      <c r="P60" s="64"/>
      <c r="Q60" s="64"/>
      <c r="R60" s="64"/>
      <c r="U60" s="64"/>
      <c r="V60" s="64"/>
      <c r="W60" s="64"/>
      <c r="X60" s="66"/>
      <c r="Y60" s="66"/>
      <c r="Z60" s="64"/>
    </row>
    <row r="61" spans="1:26" x14ac:dyDescent="0.25">
      <c r="B61" s="64"/>
      <c r="E61" s="64"/>
      <c r="G61" s="64"/>
      <c r="H61" s="64"/>
      <c r="N61" s="64"/>
      <c r="O61" s="64"/>
      <c r="P61" s="64"/>
      <c r="Q61" s="64"/>
      <c r="R61" s="64"/>
      <c r="U61" s="64"/>
      <c r="V61" s="64"/>
      <c r="W61" s="64"/>
      <c r="X61" s="66"/>
      <c r="Y61" s="66"/>
      <c r="Z61" s="64"/>
    </row>
    <row r="62" spans="1:26" x14ac:dyDescent="0.25">
      <c r="B62" s="64"/>
      <c r="E62" s="64"/>
      <c r="G62" s="64"/>
      <c r="H62" s="64"/>
      <c r="N62" s="64"/>
      <c r="O62" s="64"/>
      <c r="P62" s="64"/>
      <c r="Q62" s="64"/>
      <c r="R62" s="64"/>
      <c r="U62" s="64"/>
      <c r="V62" s="64"/>
      <c r="W62" s="64"/>
      <c r="X62" s="66"/>
      <c r="Y62" s="66"/>
      <c r="Z62" s="64"/>
    </row>
    <row r="63" spans="1:26" x14ac:dyDescent="0.25">
      <c r="B63" s="64"/>
      <c r="E63" s="64"/>
      <c r="G63" s="64"/>
      <c r="H63" s="64"/>
      <c r="N63" s="64"/>
      <c r="O63" s="64"/>
      <c r="P63" s="64"/>
      <c r="Q63" s="64"/>
      <c r="R63" s="64"/>
      <c r="U63" s="64"/>
      <c r="V63" s="64"/>
      <c r="W63" s="64"/>
      <c r="X63" s="66"/>
      <c r="Y63" s="66"/>
      <c r="Z63" s="64"/>
    </row>
    <row r="64" spans="1:26" x14ac:dyDescent="0.25">
      <c r="B64" s="64"/>
      <c r="E64" s="64"/>
      <c r="G64" s="64"/>
      <c r="H64" s="64"/>
      <c r="N64" s="64"/>
      <c r="O64" s="64"/>
      <c r="P64" s="64"/>
      <c r="Q64" s="64"/>
      <c r="R64" s="64"/>
      <c r="U64" s="64"/>
      <c r="V64" s="64"/>
      <c r="W64" s="64"/>
      <c r="X64" s="66"/>
      <c r="Y64" s="66"/>
      <c r="Z64" s="64"/>
    </row>
    <row r="65" spans="2:26" x14ac:dyDescent="0.25">
      <c r="B65" s="64"/>
      <c r="E65" s="64"/>
      <c r="G65" s="64"/>
      <c r="H65" s="64"/>
      <c r="N65" s="64"/>
      <c r="O65" s="64"/>
      <c r="P65" s="64"/>
      <c r="Q65" s="64"/>
      <c r="R65" s="64"/>
      <c r="U65" s="64"/>
      <c r="V65" s="64"/>
      <c r="W65" s="64"/>
      <c r="X65" s="66"/>
      <c r="Y65" s="66"/>
      <c r="Z65" s="64"/>
    </row>
    <row r="66" spans="2:26" x14ac:dyDescent="0.25">
      <c r="B66" s="64"/>
      <c r="E66" s="64"/>
      <c r="G66" s="64"/>
      <c r="H66" s="64"/>
      <c r="N66" s="64"/>
      <c r="O66" s="64"/>
      <c r="P66" s="64"/>
      <c r="Q66" s="64"/>
      <c r="R66" s="64"/>
      <c r="U66" s="64"/>
      <c r="V66" s="64"/>
      <c r="W66" s="64"/>
      <c r="X66" s="66"/>
      <c r="Y66" s="66"/>
      <c r="Z66" s="64"/>
    </row>
    <row r="67" spans="2:26" x14ac:dyDescent="0.25">
      <c r="B67" s="64"/>
      <c r="E67" s="64"/>
      <c r="G67" s="64"/>
      <c r="H67" s="64"/>
      <c r="N67" s="64"/>
      <c r="O67" s="64"/>
      <c r="P67" s="64"/>
      <c r="Q67" s="64"/>
      <c r="R67" s="64"/>
      <c r="U67" s="64"/>
      <c r="V67" s="64"/>
      <c r="W67" s="64"/>
      <c r="X67" s="66"/>
      <c r="Y67" s="66"/>
      <c r="Z67" s="64"/>
    </row>
    <row r="68" spans="2:26" x14ac:dyDescent="0.25">
      <c r="B68" s="64"/>
      <c r="E68" s="64"/>
      <c r="G68" s="64"/>
      <c r="H68" s="64"/>
      <c r="N68" s="64"/>
      <c r="O68" s="64"/>
      <c r="P68" s="64"/>
      <c r="Q68" s="64"/>
      <c r="R68" s="64"/>
      <c r="U68" s="64"/>
      <c r="V68" s="64"/>
      <c r="W68" s="64"/>
      <c r="X68" s="66"/>
      <c r="Y68" s="66"/>
      <c r="Z68" s="64"/>
    </row>
    <row r="69" spans="2:26" x14ac:dyDescent="0.25">
      <c r="B69" s="64"/>
      <c r="E69" s="64"/>
      <c r="G69" s="64"/>
      <c r="H69" s="64"/>
      <c r="N69" s="64"/>
      <c r="O69" s="64"/>
      <c r="P69" s="64"/>
      <c r="Q69" s="64"/>
      <c r="R69" s="64"/>
      <c r="U69" s="64"/>
      <c r="V69" s="64"/>
      <c r="W69" s="64"/>
      <c r="X69" s="66"/>
      <c r="Y69" s="66"/>
      <c r="Z69" s="64"/>
    </row>
    <row r="70" spans="2:26" x14ac:dyDescent="0.25">
      <c r="B70" s="64"/>
      <c r="E70" s="64"/>
      <c r="G70" s="64"/>
      <c r="H70" s="64"/>
      <c r="N70" s="64"/>
      <c r="O70" s="64"/>
      <c r="P70" s="64"/>
      <c r="Q70" s="64"/>
      <c r="R70" s="64"/>
      <c r="U70" s="64"/>
      <c r="V70" s="64"/>
      <c r="W70" s="64"/>
      <c r="X70" s="66"/>
      <c r="Y70" s="66"/>
      <c r="Z70" s="64"/>
    </row>
    <row r="71" spans="2:26" x14ac:dyDescent="0.25">
      <c r="B71" s="64"/>
      <c r="E71" s="64"/>
      <c r="G71" s="64"/>
      <c r="H71" s="64"/>
      <c r="N71" s="64"/>
      <c r="O71" s="64"/>
      <c r="P71" s="64"/>
      <c r="Q71" s="64"/>
      <c r="R71" s="64"/>
      <c r="U71" s="64"/>
      <c r="V71" s="64"/>
      <c r="W71" s="64"/>
      <c r="X71" s="66"/>
      <c r="Y71" s="66"/>
      <c r="Z71" s="64"/>
    </row>
    <row r="72" spans="2:26" x14ac:dyDescent="0.25">
      <c r="B72" s="64"/>
      <c r="E72" s="64"/>
      <c r="G72" s="64"/>
      <c r="H72" s="64"/>
      <c r="N72" s="64"/>
      <c r="O72" s="64"/>
      <c r="P72" s="64"/>
      <c r="Q72" s="64"/>
      <c r="R72" s="64"/>
      <c r="U72" s="64"/>
      <c r="V72" s="64"/>
      <c r="W72" s="64"/>
      <c r="X72" s="66"/>
      <c r="Y72" s="66"/>
      <c r="Z72" s="64"/>
    </row>
    <row r="73" spans="2:26" x14ac:dyDescent="0.25">
      <c r="B73" s="64"/>
      <c r="E73" s="64"/>
      <c r="G73" s="64"/>
      <c r="H73" s="64"/>
      <c r="N73" s="64"/>
      <c r="O73" s="64"/>
      <c r="P73" s="64"/>
      <c r="Q73" s="64"/>
      <c r="R73" s="64"/>
      <c r="U73" s="64"/>
      <c r="V73" s="64"/>
      <c r="W73" s="64"/>
      <c r="X73" s="66"/>
      <c r="Y73" s="66"/>
      <c r="Z73" s="64"/>
    </row>
    <row r="74" spans="2:26" x14ac:dyDescent="0.25">
      <c r="B74" s="64"/>
      <c r="E74" s="64"/>
      <c r="G74" s="64"/>
      <c r="H74" s="64"/>
      <c r="N74" s="64"/>
      <c r="O74" s="64"/>
      <c r="P74" s="64"/>
      <c r="Q74" s="64"/>
      <c r="R74" s="64"/>
      <c r="U74" s="64"/>
      <c r="V74" s="64"/>
      <c r="W74" s="64"/>
      <c r="X74" s="66"/>
      <c r="Y74" s="66"/>
      <c r="Z74" s="64"/>
    </row>
    <row r="75" spans="2:26" x14ac:dyDescent="0.25">
      <c r="B75" s="64"/>
      <c r="E75" s="64"/>
      <c r="G75" s="64"/>
      <c r="H75" s="64"/>
      <c r="N75" s="64"/>
      <c r="O75" s="64"/>
      <c r="P75" s="64"/>
      <c r="Q75" s="64"/>
      <c r="R75" s="64"/>
      <c r="U75" s="64"/>
      <c r="V75" s="64"/>
      <c r="W75" s="64"/>
      <c r="X75" s="66"/>
      <c r="Y75" s="66"/>
      <c r="Z75" s="64"/>
    </row>
    <row r="76" spans="2:26" x14ac:dyDescent="0.25">
      <c r="B76" s="64"/>
      <c r="E76" s="64"/>
      <c r="G76" s="64"/>
      <c r="H76" s="64"/>
      <c r="N76" s="64"/>
      <c r="O76" s="64"/>
      <c r="P76" s="64"/>
      <c r="Q76" s="64"/>
      <c r="R76" s="64"/>
      <c r="U76" s="64"/>
      <c r="V76" s="64"/>
      <c r="W76" s="64"/>
      <c r="X76" s="66"/>
      <c r="Y76" s="66"/>
      <c r="Z76" s="64"/>
    </row>
    <row r="77" spans="2:26" x14ac:dyDescent="0.25">
      <c r="B77" s="64"/>
      <c r="E77" s="64"/>
      <c r="G77" s="64"/>
      <c r="H77" s="64"/>
      <c r="N77" s="64"/>
      <c r="O77" s="64"/>
      <c r="P77" s="64"/>
      <c r="Q77" s="64"/>
      <c r="R77" s="64"/>
      <c r="U77" s="64"/>
      <c r="V77" s="64"/>
      <c r="W77" s="64"/>
      <c r="X77" s="66"/>
      <c r="Y77" s="66"/>
      <c r="Z77" s="64"/>
    </row>
    <row r="78" spans="2:26" x14ac:dyDescent="0.25">
      <c r="B78" s="64"/>
      <c r="E78" s="64"/>
      <c r="G78" s="64"/>
      <c r="H78" s="64"/>
      <c r="N78" s="64"/>
      <c r="O78" s="64"/>
      <c r="P78" s="64"/>
      <c r="Q78" s="64"/>
      <c r="R78" s="64"/>
      <c r="U78" s="64"/>
      <c r="V78" s="64"/>
      <c r="W78" s="64"/>
      <c r="X78" s="66"/>
      <c r="Y78" s="66"/>
      <c r="Z78" s="64"/>
    </row>
    <row r="79" spans="2:26" x14ac:dyDescent="0.25">
      <c r="B79" s="64"/>
      <c r="E79" s="64"/>
      <c r="G79" s="64"/>
      <c r="H79" s="64"/>
      <c r="N79" s="64"/>
      <c r="O79" s="64"/>
      <c r="P79" s="64"/>
      <c r="Q79" s="64"/>
      <c r="R79" s="64"/>
      <c r="U79" s="64"/>
      <c r="V79" s="64"/>
      <c r="W79" s="64"/>
      <c r="X79" s="66"/>
      <c r="Y79" s="66"/>
      <c r="Z79" s="64"/>
    </row>
    <row r="80" spans="2:26" x14ac:dyDescent="0.25">
      <c r="B80" s="64"/>
      <c r="E80" s="64"/>
      <c r="G80" s="64"/>
      <c r="H80" s="64"/>
      <c r="N80" s="64"/>
      <c r="O80" s="64"/>
      <c r="P80" s="64"/>
      <c r="Q80" s="64"/>
      <c r="R80" s="64"/>
      <c r="U80" s="64"/>
      <c r="V80" s="64"/>
      <c r="W80" s="64"/>
      <c r="X80" s="66"/>
      <c r="Y80" s="66"/>
      <c r="Z80" s="64"/>
    </row>
    <row r="81" spans="2:26" x14ac:dyDescent="0.25">
      <c r="B81" s="64"/>
      <c r="E81" s="64"/>
      <c r="G81" s="64"/>
      <c r="H81" s="64"/>
      <c r="N81" s="64"/>
      <c r="O81" s="64"/>
      <c r="P81" s="64"/>
      <c r="Q81" s="64"/>
      <c r="R81" s="64"/>
      <c r="U81" s="64"/>
      <c r="V81" s="64"/>
      <c r="W81" s="64"/>
      <c r="X81" s="66"/>
      <c r="Y81" s="66"/>
      <c r="Z81" s="64"/>
    </row>
    <row r="82" spans="2:26" x14ac:dyDescent="0.25">
      <c r="B82" s="64"/>
      <c r="E82" s="64"/>
      <c r="G82" s="64"/>
      <c r="H82" s="64"/>
      <c r="N82" s="64"/>
      <c r="O82" s="64"/>
      <c r="P82" s="64"/>
      <c r="Q82" s="64"/>
      <c r="R82" s="64"/>
      <c r="U82" s="64"/>
      <c r="V82" s="64"/>
      <c r="W82" s="64"/>
      <c r="X82" s="66"/>
      <c r="Y82" s="66"/>
      <c r="Z82" s="64"/>
    </row>
    <row r="83" spans="2:26" x14ac:dyDescent="0.25">
      <c r="B83" s="64"/>
      <c r="E83" s="64"/>
      <c r="G83" s="64"/>
      <c r="H83" s="64"/>
      <c r="N83" s="64"/>
      <c r="O83" s="64"/>
      <c r="P83" s="64"/>
      <c r="Q83" s="64"/>
      <c r="R83" s="64"/>
      <c r="U83" s="64"/>
      <c r="V83" s="64"/>
      <c r="W83" s="64"/>
      <c r="X83" s="66"/>
      <c r="Y83" s="66"/>
      <c r="Z83" s="64"/>
    </row>
    <row r="84" spans="2:26" x14ac:dyDescent="0.25">
      <c r="B84" s="64"/>
      <c r="E84" s="64"/>
      <c r="G84" s="64"/>
      <c r="H84" s="64"/>
      <c r="N84" s="64"/>
      <c r="O84" s="64"/>
      <c r="P84" s="64"/>
      <c r="Q84" s="64"/>
      <c r="R84" s="64"/>
      <c r="U84" s="64"/>
      <c r="V84" s="64"/>
      <c r="W84" s="64"/>
      <c r="X84" s="66"/>
      <c r="Y84" s="66"/>
      <c r="Z84" s="64"/>
    </row>
    <row r="85" spans="2:26" x14ac:dyDescent="0.25">
      <c r="B85" s="64"/>
      <c r="E85" s="64"/>
      <c r="G85" s="64"/>
      <c r="H85" s="64"/>
      <c r="N85" s="64"/>
      <c r="O85" s="64"/>
      <c r="P85" s="64"/>
      <c r="Q85" s="64"/>
      <c r="R85" s="64"/>
      <c r="U85" s="64"/>
      <c r="V85" s="64"/>
      <c r="W85" s="64"/>
      <c r="X85" s="66"/>
      <c r="Y85" s="66"/>
      <c r="Z85" s="64"/>
    </row>
    <row r="86" spans="2:26" x14ac:dyDescent="0.25">
      <c r="B86" s="64"/>
      <c r="E86" s="64"/>
      <c r="G86" s="64"/>
      <c r="H86" s="64"/>
      <c r="N86" s="64"/>
      <c r="O86" s="64"/>
      <c r="P86" s="64"/>
      <c r="Q86" s="64"/>
      <c r="R86" s="64"/>
      <c r="U86" s="64"/>
      <c r="V86" s="64"/>
      <c r="W86" s="64"/>
      <c r="X86" s="66"/>
      <c r="Y86" s="66"/>
      <c r="Z86" s="64"/>
    </row>
    <row r="87" spans="2:26" x14ac:dyDescent="0.25">
      <c r="B87" s="64"/>
      <c r="E87" s="64"/>
      <c r="G87" s="64"/>
      <c r="H87" s="64"/>
      <c r="N87" s="64"/>
      <c r="O87" s="64"/>
      <c r="P87" s="64"/>
      <c r="Q87" s="64"/>
      <c r="R87" s="64"/>
      <c r="U87" s="64"/>
      <c r="V87" s="64"/>
      <c r="W87" s="64"/>
      <c r="X87" s="66"/>
      <c r="Y87" s="66"/>
      <c r="Z87" s="64"/>
    </row>
    <row r="88" spans="2:26" x14ac:dyDescent="0.25">
      <c r="B88" s="64"/>
      <c r="E88" s="64"/>
      <c r="G88" s="64"/>
      <c r="H88" s="64"/>
      <c r="N88" s="64"/>
      <c r="O88" s="64"/>
      <c r="P88" s="64"/>
      <c r="Q88" s="64"/>
      <c r="R88" s="64"/>
      <c r="U88" s="64"/>
      <c r="V88" s="64"/>
      <c r="W88" s="64"/>
      <c r="X88" s="66"/>
      <c r="Y88" s="66"/>
      <c r="Z88" s="64"/>
    </row>
    <row r="89" spans="2:26" x14ac:dyDescent="0.25">
      <c r="B89" s="64"/>
      <c r="E89" s="64"/>
      <c r="G89" s="64"/>
      <c r="H89" s="64"/>
      <c r="N89" s="64"/>
      <c r="O89" s="64"/>
      <c r="P89" s="64"/>
      <c r="Q89" s="64"/>
      <c r="R89" s="64"/>
      <c r="U89" s="64"/>
      <c r="V89" s="64"/>
      <c r="W89" s="64"/>
      <c r="X89" s="66"/>
      <c r="Y89" s="66"/>
      <c r="Z89" s="64"/>
    </row>
    <row r="90" spans="2:26" x14ac:dyDescent="0.25">
      <c r="B90" s="64"/>
      <c r="E90" s="64"/>
      <c r="G90" s="64"/>
      <c r="H90" s="64"/>
      <c r="N90" s="64"/>
      <c r="O90" s="64"/>
      <c r="P90" s="64"/>
      <c r="Q90" s="64"/>
      <c r="R90" s="64"/>
      <c r="U90" s="64"/>
      <c r="V90" s="64"/>
      <c r="W90" s="64"/>
      <c r="X90" s="66"/>
      <c r="Y90" s="66"/>
      <c r="Z90" s="64"/>
    </row>
    <row r="91" spans="2:26" x14ac:dyDescent="0.25">
      <c r="B91" s="64"/>
      <c r="E91" s="64"/>
      <c r="G91" s="64"/>
      <c r="H91" s="64"/>
      <c r="N91" s="64"/>
      <c r="O91" s="64"/>
      <c r="P91" s="64"/>
      <c r="Q91" s="64"/>
      <c r="R91" s="64"/>
      <c r="U91" s="64"/>
      <c r="V91" s="64"/>
      <c r="W91" s="64"/>
      <c r="X91" s="66"/>
      <c r="Y91" s="66"/>
      <c r="Z91" s="64"/>
    </row>
    <row r="92" spans="2:26" x14ac:dyDescent="0.25">
      <c r="B92" s="64"/>
      <c r="E92" s="64"/>
      <c r="G92" s="64"/>
      <c r="H92" s="64"/>
      <c r="N92" s="64"/>
      <c r="O92" s="64"/>
      <c r="P92" s="64"/>
      <c r="Q92" s="64"/>
      <c r="R92" s="64"/>
      <c r="U92" s="64"/>
      <c r="V92" s="64"/>
      <c r="W92" s="64"/>
      <c r="X92" s="66"/>
      <c r="Y92" s="66"/>
      <c r="Z92" s="64"/>
    </row>
    <row r="93" spans="2:26" x14ac:dyDescent="0.25">
      <c r="B93" s="64"/>
      <c r="E93" s="64"/>
      <c r="G93" s="64"/>
      <c r="H93" s="64"/>
      <c r="N93" s="64"/>
      <c r="O93" s="64"/>
      <c r="P93" s="64"/>
      <c r="Q93" s="64"/>
      <c r="R93" s="64"/>
      <c r="U93" s="64"/>
      <c r="V93" s="64"/>
      <c r="W93" s="64"/>
      <c r="X93" s="66"/>
      <c r="Y93" s="66"/>
      <c r="Z93" s="64"/>
    </row>
    <row r="94" spans="2:26" x14ac:dyDescent="0.25">
      <c r="B94" s="64"/>
      <c r="E94" s="64"/>
      <c r="G94" s="64"/>
      <c r="H94" s="64"/>
      <c r="N94" s="64"/>
      <c r="O94" s="64"/>
      <c r="P94" s="64"/>
      <c r="Q94" s="64"/>
      <c r="R94" s="64"/>
      <c r="U94" s="64"/>
      <c r="V94" s="64"/>
      <c r="W94" s="64"/>
      <c r="X94" s="66"/>
      <c r="Y94" s="66"/>
      <c r="Z94" s="64"/>
    </row>
    <row r="95" spans="2:26" x14ac:dyDescent="0.25">
      <c r="B95" s="64"/>
      <c r="E95" s="64"/>
      <c r="G95" s="64"/>
      <c r="H95" s="64"/>
      <c r="N95" s="64"/>
      <c r="O95" s="64"/>
      <c r="P95" s="64"/>
      <c r="Q95" s="64"/>
      <c r="R95" s="64"/>
      <c r="U95" s="64"/>
      <c r="V95" s="64"/>
      <c r="W95" s="64"/>
      <c r="X95" s="66"/>
      <c r="Y95" s="66"/>
      <c r="Z95" s="64"/>
    </row>
    <row r="96" spans="2:26" x14ac:dyDescent="0.25">
      <c r="B96" s="64"/>
      <c r="E96" s="64"/>
      <c r="G96" s="64"/>
      <c r="H96" s="64"/>
      <c r="N96" s="64"/>
      <c r="O96" s="64"/>
      <c r="P96" s="64"/>
      <c r="Q96" s="64"/>
      <c r="R96" s="64"/>
      <c r="U96" s="64"/>
      <c r="V96" s="64"/>
      <c r="W96" s="64"/>
      <c r="X96" s="66"/>
      <c r="Y96" s="66"/>
      <c r="Z96" s="64"/>
    </row>
    <row r="97" spans="2:26" x14ac:dyDescent="0.25">
      <c r="B97" s="64"/>
      <c r="E97" s="64"/>
      <c r="G97" s="64"/>
      <c r="H97" s="64"/>
      <c r="N97" s="64"/>
      <c r="O97" s="64"/>
      <c r="P97" s="64"/>
      <c r="Q97" s="64"/>
      <c r="R97" s="64"/>
      <c r="U97" s="64"/>
      <c r="V97" s="64"/>
      <c r="W97" s="64"/>
      <c r="X97" s="66"/>
      <c r="Y97" s="66"/>
      <c r="Z97" s="64"/>
    </row>
    <row r="98" spans="2:26" x14ac:dyDescent="0.25">
      <c r="B98" s="64"/>
      <c r="E98" s="64"/>
      <c r="G98" s="64"/>
      <c r="H98" s="64"/>
      <c r="N98" s="64"/>
      <c r="O98" s="64"/>
      <c r="P98" s="64"/>
      <c r="Q98" s="64"/>
      <c r="R98" s="64"/>
      <c r="U98" s="64"/>
      <c r="V98" s="64"/>
      <c r="W98" s="64"/>
      <c r="X98" s="66"/>
      <c r="Y98" s="66"/>
      <c r="Z98" s="64"/>
    </row>
    <row r="99" spans="2:26" x14ac:dyDescent="0.25">
      <c r="B99" s="64"/>
      <c r="E99" s="64"/>
      <c r="G99" s="64"/>
      <c r="H99" s="64"/>
      <c r="N99" s="64"/>
      <c r="O99" s="64"/>
      <c r="P99" s="64"/>
      <c r="Q99" s="64"/>
      <c r="R99" s="64"/>
      <c r="U99" s="64"/>
      <c r="V99" s="64"/>
      <c r="W99" s="64"/>
      <c r="X99" s="66"/>
      <c r="Y99" s="66"/>
      <c r="Z99" s="64"/>
    </row>
    <row r="100" spans="2:26" x14ac:dyDescent="0.25">
      <c r="B100" s="64"/>
      <c r="E100" s="64"/>
      <c r="G100" s="64"/>
      <c r="H100" s="64"/>
      <c r="N100" s="64"/>
      <c r="O100" s="64"/>
      <c r="P100" s="64"/>
      <c r="Q100" s="64"/>
      <c r="R100" s="64"/>
      <c r="U100" s="64"/>
      <c r="V100" s="64"/>
      <c r="W100" s="64"/>
      <c r="X100" s="66"/>
      <c r="Y100" s="66"/>
      <c r="Z100" s="64"/>
    </row>
    <row r="101" spans="2:26" x14ac:dyDescent="0.25">
      <c r="B101" s="64"/>
      <c r="E101" s="64"/>
      <c r="G101" s="64"/>
      <c r="H101" s="64"/>
      <c r="N101" s="64"/>
      <c r="O101" s="64"/>
      <c r="P101" s="64"/>
      <c r="Q101" s="64"/>
      <c r="R101" s="64"/>
      <c r="U101" s="64"/>
      <c r="V101" s="64"/>
      <c r="W101" s="64"/>
      <c r="X101" s="66"/>
      <c r="Y101" s="66"/>
      <c r="Z101" s="64"/>
    </row>
    <row r="102" spans="2:26" x14ac:dyDescent="0.25">
      <c r="B102" s="64"/>
      <c r="E102" s="64"/>
      <c r="G102" s="64"/>
      <c r="H102" s="64"/>
      <c r="N102" s="64"/>
      <c r="O102" s="64"/>
      <c r="P102" s="64"/>
      <c r="Q102" s="64"/>
      <c r="R102" s="64"/>
      <c r="U102" s="64"/>
      <c r="V102" s="64"/>
      <c r="W102" s="64"/>
      <c r="X102" s="66"/>
      <c r="Y102" s="66"/>
      <c r="Z102" s="64"/>
    </row>
    <row r="103" spans="2:26" x14ac:dyDescent="0.25">
      <c r="B103" s="64"/>
      <c r="E103" s="64"/>
      <c r="G103" s="64"/>
      <c r="H103" s="64"/>
      <c r="N103" s="64"/>
      <c r="O103" s="64"/>
      <c r="P103" s="64"/>
      <c r="Q103" s="64"/>
      <c r="R103" s="64"/>
      <c r="U103" s="64"/>
      <c r="V103" s="64"/>
      <c r="W103" s="64"/>
      <c r="X103" s="66"/>
      <c r="Y103" s="66"/>
      <c r="Z103" s="64"/>
    </row>
    <row r="104" spans="2:26" x14ac:dyDescent="0.25">
      <c r="B104" s="64"/>
      <c r="E104" s="64"/>
      <c r="G104" s="64"/>
      <c r="H104" s="64"/>
      <c r="N104" s="64"/>
      <c r="O104" s="64"/>
      <c r="P104" s="64"/>
      <c r="Q104" s="64"/>
      <c r="R104" s="64"/>
      <c r="U104" s="64"/>
      <c r="V104" s="64"/>
      <c r="W104" s="64"/>
      <c r="X104" s="66"/>
      <c r="Y104" s="66"/>
      <c r="Z104" s="64"/>
    </row>
    <row r="105" spans="2:26" x14ac:dyDescent="0.25">
      <c r="B105" s="64"/>
      <c r="E105" s="64"/>
      <c r="G105" s="64"/>
      <c r="H105" s="64"/>
      <c r="N105" s="64"/>
      <c r="O105" s="64"/>
      <c r="P105" s="64"/>
      <c r="Q105" s="64"/>
      <c r="R105" s="64"/>
      <c r="U105" s="64"/>
      <c r="V105" s="64"/>
      <c r="W105" s="64"/>
      <c r="X105" s="66"/>
      <c r="Y105" s="66"/>
      <c r="Z105" s="64"/>
    </row>
    <row r="106" spans="2:26" x14ac:dyDescent="0.25">
      <c r="B106" s="64"/>
      <c r="E106" s="64"/>
      <c r="G106" s="64"/>
      <c r="H106" s="64"/>
      <c r="N106" s="64"/>
      <c r="O106" s="64"/>
      <c r="P106" s="64"/>
      <c r="Q106" s="64"/>
      <c r="R106" s="64"/>
      <c r="U106" s="64"/>
      <c r="V106" s="64"/>
      <c r="W106" s="64"/>
      <c r="X106" s="66"/>
      <c r="Y106" s="66"/>
      <c r="Z106" s="64"/>
    </row>
    <row r="107" spans="2:26" x14ac:dyDescent="0.25">
      <c r="B107" s="64"/>
      <c r="E107" s="64"/>
      <c r="G107" s="64"/>
      <c r="H107" s="64"/>
      <c r="N107" s="64"/>
      <c r="O107" s="64"/>
      <c r="P107" s="64"/>
      <c r="Q107" s="64"/>
      <c r="R107" s="64"/>
      <c r="U107" s="64"/>
      <c r="V107" s="64"/>
      <c r="W107" s="64"/>
      <c r="X107" s="66"/>
      <c r="Y107" s="66"/>
      <c r="Z107" s="64"/>
    </row>
    <row r="108" spans="2:26" x14ac:dyDescent="0.25">
      <c r="B108" s="64"/>
      <c r="E108" s="64"/>
      <c r="G108" s="64"/>
      <c r="H108" s="64"/>
      <c r="N108" s="64"/>
      <c r="O108" s="64"/>
      <c r="P108" s="64"/>
      <c r="Q108" s="64"/>
      <c r="R108" s="64"/>
      <c r="U108" s="64"/>
      <c r="V108" s="64"/>
      <c r="W108" s="64"/>
      <c r="X108" s="66"/>
      <c r="Y108" s="66"/>
      <c r="Z108" s="64"/>
    </row>
    <row r="109" spans="2:26" x14ac:dyDescent="0.25">
      <c r="B109" s="64"/>
      <c r="E109" s="64"/>
      <c r="G109" s="64"/>
      <c r="H109" s="64"/>
      <c r="N109" s="64"/>
      <c r="O109" s="64"/>
      <c r="P109" s="64"/>
      <c r="Q109" s="64"/>
      <c r="R109" s="64"/>
      <c r="U109" s="64"/>
      <c r="V109" s="64"/>
      <c r="W109" s="64"/>
      <c r="X109" s="66"/>
      <c r="Y109" s="66"/>
      <c r="Z109" s="64"/>
    </row>
    <row r="110" spans="2:26" x14ac:dyDescent="0.25">
      <c r="B110" s="64"/>
      <c r="E110" s="64"/>
      <c r="G110" s="64"/>
      <c r="H110" s="64"/>
      <c r="N110" s="64"/>
      <c r="O110" s="64"/>
      <c r="P110" s="64"/>
      <c r="Q110" s="64"/>
      <c r="R110" s="64"/>
      <c r="U110" s="64"/>
      <c r="V110" s="64"/>
      <c r="W110" s="64"/>
      <c r="X110" s="66"/>
      <c r="Y110" s="66"/>
      <c r="Z110" s="64"/>
    </row>
    <row r="111" spans="2:26" x14ac:dyDescent="0.25">
      <c r="B111" s="64"/>
      <c r="E111" s="64"/>
      <c r="G111" s="64"/>
      <c r="H111" s="64"/>
      <c r="N111" s="64"/>
      <c r="O111" s="64"/>
      <c r="P111" s="64"/>
      <c r="Q111" s="64"/>
      <c r="R111" s="64"/>
      <c r="U111" s="64"/>
      <c r="V111" s="64"/>
      <c r="W111" s="64"/>
      <c r="X111" s="66"/>
      <c r="Y111" s="66"/>
      <c r="Z111" s="64"/>
    </row>
    <row r="112" spans="2:26" x14ac:dyDescent="0.25">
      <c r="B112" s="64"/>
      <c r="E112" s="64"/>
      <c r="G112" s="64"/>
      <c r="H112" s="64"/>
      <c r="N112" s="64"/>
      <c r="O112" s="64"/>
      <c r="P112" s="64"/>
      <c r="Q112" s="64"/>
      <c r="R112" s="64"/>
      <c r="U112" s="64"/>
      <c r="V112" s="64"/>
      <c r="W112" s="64"/>
      <c r="X112" s="66"/>
      <c r="Y112" s="66"/>
      <c r="Z112" s="64"/>
    </row>
    <row r="113" spans="2:26" x14ac:dyDescent="0.25">
      <c r="B113" s="64"/>
      <c r="E113" s="64"/>
      <c r="G113" s="64"/>
      <c r="H113" s="64"/>
      <c r="N113" s="64"/>
      <c r="O113" s="64"/>
      <c r="P113" s="64"/>
      <c r="Q113" s="64"/>
      <c r="R113" s="64"/>
      <c r="U113" s="64"/>
      <c r="V113" s="64"/>
      <c r="W113" s="64"/>
      <c r="X113" s="66"/>
      <c r="Y113" s="66"/>
      <c r="Z113" s="64"/>
    </row>
    <row r="114" spans="2:26" x14ac:dyDescent="0.25">
      <c r="B114" s="64"/>
      <c r="E114" s="64"/>
      <c r="G114" s="64"/>
      <c r="H114" s="64"/>
      <c r="N114" s="64"/>
      <c r="O114" s="64"/>
      <c r="P114" s="64"/>
      <c r="Q114" s="64"/>
      <c r="R114" s="64"/>
      <c r="U114" s="64"/>
      <c r="V114" s="64"/>
      <c r="W114" s="64"/>
      <c r="X114" s="66"/>
      <c r="Y114" s="66"/>
      <c r="Z114" s="64"/>
    </row>
    <row r="115" spans="2:26" x14ac:dyDescent="0.25">
      <c r="B115" s="64"/>
      <c r="E115" s="64"/>
      <c r="G115" s="64"/>
      <c r="H115" s="64"/>
      <c r="N115" s="64"/>
      <c r="O115" s="64"/>
      <c r="P115" s="64"/>
      <c r="Q115" s="64"/>
      <c r="R115" s="64"/>
      <c r="U115" s="64"/>
      <c r="V115" s="64"/>
      <c r="W115" s="64"/>
      <c r="X115" s="66"/>
      <c r="Y115" s="66"/>
      <c r="Z115" s="64"/>
    </row>
    <row r="116" spans="2:26" x14ac:dyDescent="0.25">
      <c r="B116" s="64"/>
      <c r="E116" s="64"/>
      <c r="G116" s="64"/>
      <c r="H116" s="64"/>
      <c r="N116" s="64"/>
      <c r="O116" s="64"/>
      <c r="P116" s="64"/>
      <c r="Q116" s="64"/>
      <c r="R116" s="64"/>
      <c r="U116" s="64"/>
      <c r="V116" s="64"/>
      <c r="W116" s="64"/>
      <c r="X116" s="66"/>
      <c r="Y116" s="66"/>
      <c r="Z116" s="64"/>
    </row>
    <row r="117" spans="2:26" x14ac:dyDescent="0.25">
      <c r="B117" s="64"/>
      <c r="E117" s="64"/>
      <c r="G117" s="64"/>
      <c r="H117" s="64"/>
      <c r="N117" s="64"/>
      <c r="O117" s="64"/>
      <c r="P117" s="64"/>
      <c r="Q117" s="64"/>
      <c r="R117" s="64"/>
      <c r="U117" s="64"/>
      <c r="V117" s="64"/>
      <c r="W117" s="64"/>
      <c r="X117" s="66"/>
      <c r="Y117" s="66"/>
      <c r="Z117" s="64"/>
    </row>
    <row r="118" spans="2:26" x14ac:dyDescent="0.25">
      <c r="B118" s="64"/>
      <c r="E118" s="64"/>
      <c r="G118" s="64"/>
      <c r="H118" s="64"/>
      <c r="N118" s="64"/>
      <c r="O118" s="64"/>
      <c r="P118" s="64"/>
      <c r="Q118" s="64"/>
      <c r="R118" s="64"/>
      <c r="U118" s="64"/>
      <c r="V118" s="64"/>
      <c r="W118" s="64"/>
      <c r="X118" s="66"/>
      <c r="Y118" s="66"/>
      <c r="Z118" s="64"/>
    </row>
    <row r="119" spans="2:26" x14ac:dyDescent="0.25">
      <c r="B119" s="64"/>
      <c r="E119" s="64"/>
      <c r="G119" s="64"/>
      <c r="H119" s="64"/>
      <c r="N119" s="64"/>
      <c r="O119" s="64"/>
      <c r="P119" s="64"/>
      <c r="Q119" s="64"/>
      <c r="R119" s="64"/>
      <c r="U119" s="64"/>
      <c r="V119" s="64"/>
      <c r="W119" s="64"/>
      <c r="X119" s="66"/>
      <c r="Y119" s="66"/>
      <c r="Z119" s="64"/>
    </row>
    <row r="120" spans="2:26" x14ac:dyDescent="0.25">
      <c r="B120" s="64"/>
      <c r="E120" s="64"/>
      <c r="G120" s="64"/>
      <c r="H120" s="64"/>
      <c r="N120" s="64"/>
      <c r="O120" s="64"/>
      <c r="P120" s="64"/>
      <c r="Q120" s="64"/>
      <c r="R120" s="64"/>
      <c r="U120" s="64"/>
      <c r="V120" s="64"/>
      <c r="W120" s="64"/>
      <c r="X120" s="66"/>
      <c r="Y120" s="66"/>
      <c r="Z120" s="64"/>
    </row>
    <row r="121" spans="2:26" x14ac:dyDescent="0.25">
      <c r="B121" s="64"/>
      <c r="E121" s="64"/>
      <c r="G121" s="64"/>
      <c r="H121" s="64"/>
      <c r="N121" s="64"/>
      <c r="O121" s="64"/>
      <c r="P121" s="64"/>
      <c r="Q121" s="64"/>
      <c r="R121" s="64"/>
      <c r="U121" s="64"/>
      <c r="V121" s="64"/>
      <c r="W121" s="64"/>
      <c r="X121" s="66"/>
      <c r="Y121" s="66"/>
      <c r="Z121" s="64"/>
    </row>
    <row r="122" spans="2:26" x14ac:dyDescent="0.25">
      <c r="B122" s="64"/>
      <c r="E122" s="64"/>
      <c r="G122" s="64"/>
      <c r="H122" s="64"/>
      <c r="N122" s="64"/>
      <c r="O122" s="64"/>
      <c r="P122" s="64"/>
      <c r="Q122" s="64"/>
      <c r="R122" s="64"/>
      <c r="U122" s="64"/>
      <c r="V122" s="64"/>
      <c r="W122" s="64"/>
      <c r="X122" s="66"/>
      <c r="Y122" s="66"/>
      <c r="Z122" s="64"/>
    </row>
    <row r="123" spans="2:26" x14ac:dyDescent="0.25">
      <c r="B123" s="64"/>
      <c r="E123" s="64"/>
      <c r="G123" s="64"/>
      <c r="H123" s="64"/>
      <c r="N123" s="64"/>
      <c r="O123" s="64"/>
      <c r="P123" s="64"/>
      <c r="Q123" s="64"/>
      <c r="R123" s="64"/>
      <c r="U123" s="64"/>
      <c r="V123" s="64"/>
      <c r="W123" s="64"/>
      <c r="X123" s="66"/>
      <c r="Y123" s="66"/>
      <c r="Z123" s="64"/>
    </row>
    <row r="124" spans="2:26" x14ac:dyDescent="0.25">
      <c r="B124" s="64"/>
      <c r="E124" s="64"/>
      <c r="G124" s="64"/>
      <c r="H124" s="64"/>
      <c r="N124" s="64"/>
      <c r="O124" s="64"/>
      <c r="P124" s="64"/>
      <c r="Q124" s="64"/>
      <c r="R124" s="64"/>
      <c r="U124" s="64"/>
      <c r="V124" s="64"/>
      <c r="W124" s="64"/>
      <c r="X124" s="66"/>
      <c r="Y124" s="66"/>
      <c r="Z124" s="64"/>
    </row>
    <row r="125" spans="2:26" x14ac:dyDescent="0.25">
      <c r="B125" s="64"/>
      <c r="E125" s="64"/>
      <c r="G125" s="64"/>
      <c r="H125" s="64"/>
      <c r="N125" s="64"/>
      <c r="O125" s="64"/>
      <c r="P125" s="64"/>
      <c r="Q125" s="64"/>
      <c r="R125" s="64"/>
      <c r="U125" s="64"/>
      <c r="V125" s="64"/>
      <c r="W125" s="64"/>
      <c r="X125" s="66"/>
      <c r="Y125" s="66"/>
      <c r="Z125" s="64"/>
    </row>
    <row r="126" spans="2:26" x14ac:dyDescent="0.25">
      <c r="B126" s="64"/>
      <c r="E126" s="64"/>
      <c r="G126" s="64"/>
      <c r="H126" s="64"/>
      <c r="N126" s="64"/>
      <c r="O126" s="64"/>
      <c r="P126" s="64"/>
      <c r="Q126" s="64"/>
      <c r="R126" s="64"/>
      <c r="U126" s="64"/>
      <c r="V126" s="64"/>
      <c r="W126" s="64"/>
      <c r="X126" s="66"/>
      <c r="Y126" s="66"/>
      <c r="Z126" s="64"/>
    </row>
    <row r="127" spans="2:26" x14ac:dyDescent="0.25">
      <c r="B127" s="64"/>
      <c r="E127" s="64"/>
      <c r="G127" s="64"/>
      <c r="H127" s="64"/>
      <c r="N127" s="64"/>
      <c r="O127" s="64"/>
      <c r="P127" s="64"/>
      <c r="Q127" s="64"/>
      <c r="R127" s="64"/>
      <c r="U127" s="64"/>
      <c r="V127" s="64"/>
      <c r="W127" s="64"/>
      <c r="X127" s="66"/>
      <c r="Y127" s="66"/>
      <c r="Z127" s="64"/>
    </row>
    <row r="128" spans="2:26" x14ac:dyDescent="0.25">
      <c r="B128" s="64"/>
      <c r="E128" s="64"/>
      <c r="G128" s="64"/>
      <c r="H128" s="64"/>
      <c r="N128" s="64"/>
      <c r="O128" s="64"/>
      <c r="P128" s="64"/>
      <c r="Q128" s="64"/>
      <c r="R128" s="64"/>
      <c r="U128" s="64"/>
      <c r="V128" s="64"/>
      <c r="W128" s="64"/>
      <c r="X128" s="66"/>
      <c r="Y128" s="66"/>
      <c r="Z128" s="64"/>
    </row>
    <row r="129" spans="2:26" x14ac:dyDescent="0.25">
      <c r="B129" s="64"/>
      <c r="E129" s="64"/>
      <c r="G129" s="64"/>
      <c r="H129" s="64"/>
      <c r="N129" s="64"/>
      <c r="O129" s="64"/>
      <c r="P129" s="64"/>
      <c r="Q129" s="64"/>
      <c r="R129" s="64"/>
      <c r="U129" s="64"/>
      <c r="V129" s="64"/>
      <c r="W129" s="64"/>
      <c r="X129" s="66"/>
      <c r="Y129" s="66"/>
      <c r="Z129" s="64"/>
    </row>
    <row r="130" spans="2:26" x14ac:dyDescent="0.25">
      <c r="B130" s="64"/>
      <c r="E130" s="64"/>
      <c r="G130" s="64"/>
      <c r="H130" s="64"/>
      <c r="N130" s="64"/>
      <c r="O130" s="64"/>
      <c r="P130" s="64"/>
      <c r="Q130" s="64"/>
      <c r="R130" s="64"/>
      <c r="U130" s="64"/>
      <c r="V130" s="64"/>
      <c r="W130" s="64"/>
      <c r="X130" s="66"/>
      <c r="Y130" s="66"/>
      <c r="Z130" s="64"/>
    </row>
    <row r="131" spans="2:26" x14ac:dyDescent="0.25">
      <c r="B131" s="64"/>
      <c r="E131" s="64"/>
      <c r="G131" s="64"/>
      <c r="H131" s="64"/>
      <c r="N131" s="64"/>
      <c r="O131" s="64"/>
      <c r="P131" s="64"/>
      <c r="Q131" s="64"/>
      <c r="R131" s="64"/>
      <c r="U131" s="64"/>
      <c r="V131" s="64"/>
      <c r="W131" s="64"/>
      <c r="X131" s="66"/>
      <c r="Y131" s="66"/>
      <c r="Z131" s="64"/>
    </row>
    <row r="132" spans="2:26" x14ac:dyDescent="0.25">
      <c r="B132" s="64"/>
      <c r="E132" s="64"/>
      <c r="G132" s="64"/>
      <c r="H132" s="64"/>
      <c r="N132" s="64"/>
      <c r="O132" s="64"/>
      <c r="P132" s="64"/>
      <c r="Q132" s="64"/>
      <c r="R132" s="64"/>
      <c r="U132" s="64"/>
      <c r="V132" s="64"/>
      <c r="W132" s="64"/>
      <c r="X132" s="66"/>
      <c r="Y132" s="66"/>
      <c r="Z132" s="64"/>
    </row>
    <row r="133" spans="2:26" x14ac:dyDescent="0.25">
      <c r="B133" s="64"/>
      <c r="E133" s="64"/>
      <c r="G133" s="64"/>
      <c r="H133" s="64"/>
      <c r="N133" s="64"/>
      <c r="O133" s="64"/>
      <c r="P133" s="64"/>
      <c r="Q133" s="64"/>
      <c r="R133" s="64"/>
      <c r="U133" s="64"/>
      <c r="V133" s="64"/>
      <c r="W133" s="64"/>
      <c r="X133" s="66"/>
      <c r="Y133" s="66"/>
      <c r="Z133" s="64"/>
    </row>
    <row r="134" spans="2:26" x14ac:dyDescent="0.25">
      <c r="B134" s="64"/>
      <c r="E134" s="64"/>
      <c r="G134" s="64"/>
      <c r="H134" s="64"/>
      <c r="N134" s="64"/>
      <c r="O134" s="64"/>
      <c r="P134" s="64"/>
      <c r="Q134" s="64"/>
      <c r="R134" s="64"/>
      <c r="U134" s="64"/>
      <c r="V134" s="64"/>
      <c r="W134" s="64"/>
      <c r="X134" s="66"/>
      <c r="Y134" s="66"/>
      <c r="Z134" s="64"/>
    </row>
    <row r="135" spans="2:26" x14ac:dyDescent="0.25">
      <c r="B135" s="64"/>
      <c r="E135" s="64"/>
      <c r="G135" s="64"/>
      <c r="H135" s="64"/>
      <c r="N135" s="64"/>
      <c r="O135" s="64"/>
      <c r="P135" s="64"/>
      <c r="Q135" s="64"/>
      <c r="R135" s="64"/>
      <c r="U135" s="64"/>
      <c r="V135" s="64"/>
      <c r="W135" s="64"/>
      <c r="X135" s="66"/>
      <c r="Y135" s="66"/>
      <c r="Z135" s="64"/>
    </row>
    <row r="136" spans="2:26" x14ac:dyDescent="0.25">
      <c r="B136" s="64"/>
      <c r="E136" s="64"/>
      <c r="G136" s="64"/>
      <c r="H136" s="64"/>
      <c r="N136" s="64"/>
      <c r="O136" s="64"/>
      <c r="P136" s="64"/>
      <c r="Q136" s="64"/>
      <c r="R136" s="64"/>
      <c r="U136" s="64"/>
      <c r="V136" s="64"/>
      <c r="W136" s="64"/>
      <c r="X136" s="66"/>
      <c r="Y136" s="66"/>
      <c r="Z136" s="64"/>
    </row>
    <row r="137" spans="2:26" x14ac:dyDescent="0.25">
      <c r="B137" s="64"/>
      <c r="E137" s="64"/>
      <c r="G137" s="64"/>
      <c r="H137" s="64"/>
      <c r="N137" s="64"/>
      <c r="O137" s="64"/>
      <c r="P137" s="64"/>
      <c r="Q137" s="64"/>
      <c r="R137" s="64"/>
      <c r="U137" s="64"/>
      <c r="V137" s="64"/>
      <c r="W137" s="64"/>
      <c r="X137" s="66"/>
      <c r="Y137" s="66"/>
      <c r="Z137" s="64"/>
    </row>
    <row r="138" spans="2:26" x14ac:dyDescent="0.25">
      <c r="B138" s="64"/>
      <c r="E138" s="64"/>
      <c r="G138" s="64"/>
      <c r="H138" s="64"/>
      <c r="N138" s="64"/>
      <c r="O138" s="64"/>
      <c r="P138" s="64"/>
      <c r="Q138" s="64"/>
      <c r="R138" s="64"/>
      <c r="U138" s="64"/>
      <c r="V138" s="64"/>
      <c r="W138" s="64"/>
      <c r="X138" s="66"/>
      <c r="Y138" s="66"/>
      <c r="Z138" s="64"/>
    </row>
    <row r="139" spans="2:26" x14ac:dyDescent="0.25">
      <c r="B139" s="64"/>
      <c r="E139" s="64"/>
      <c r="G139" s="64"/>
      <c r="H139" s="64"/>
      <c r="N139" s="64"/>
      <c r="O139" s="64"/>
      <c r="P139" s="64"/>
      <c r="Q139" s="64"/>
      <c r="R139" s="64"/>
      <c r="U139" s="64"/>
      <c r="V139" s="64"/>
      <c r="W139" s="64"/>
      <c r="X139" s="66"/>
      <c r="Y139" s="66"/>
      <c r="Z139" s="64"/>
    </row>
    <row r="140" spans="2:26" x14ac:dyDescent="0.25">
      <c r="B140" s="64"/>
      <c r="E140" s="64"/>
      <c r="G140" s="64"/>
      <c r="H140" s="64"/>
      <c r="N140" s="64"/>
      <c r="O140" s="64"/>
      <c r="P140" s="64"/>
      <c r="Q140" s="64"/>
      <c r="R140" s="64"/>
      <c r="U140" s="64"/>
      <c r="V140" s="64"/>
      <c r="W140" s="64"/>
      <c r="X140" s="66"/>
      <c r="Y140" s="66"/>
      <c r="Z140" s="64"/>
    </row>
    <row r="141" spans="2:26" x14ac:dyDescent="0.25">
      <c r="B141" s="64"/>
      <c r="E141" s="64"/>
      <c r="G141" s="64"/>
      <c r="H141" s="64"/>
      <c r="N141" s="64"/>
      <c r="O141" s="64"/>
      <c r="P141" s="64"/>
      <c r="Q141" s="64"/>
      <c r="R141" s="64"/>
      <c r="U141" s="64"/>
      <c r="V141" s="64"/>
      <c r="W141" s="64"/>
      <c r="X141" s="66"/>
      <c r="Y141" s="66"/>
      <c r="Z141" s="64"/>
    </row>
    <row r="142" spans="2:26" x14ac:dyDescent="0.25">
      <c r="B142" s="64"/>
      <c r="E142" s="64"/>
      <c r="G142" s="64"/>
      <c r="H142" s="64"/>
      <c r="N142" s="64"/>
      <c r="O142" s="64"/>
      <c r="P142" s="64"/>
      <c r="Q142" s="64"/>
      <c r="R142" s="64"/>
      <c r="U142" s="64"/>
      <c r="V142" s="64"/>
      <c r="W142" s="64"/>
      <c r="X142" s="66"/>
      <c r="Y142" s="66"/>
      <c r="Z142" s="64"/>
    </row>
    <row r="143" spans="2:26" x14ac:dyDescent="0.25">
      <c r="B143" s="64"/>
      <c r="E143" s="64"/>
      <c r="G143" s="64"/>
      <c r="H143" s="64"/>
      <c r="N143" s="64"/>
      <c r="O143" s="64"/>
      <c r="P143" s="64"/>
      <c r="Q143" s="64"/>
      <c r="R143" s="64"/>
      <c r="U143" s="64"/>
      <c r="V143" s="64"/>
      <c r="W143" s="64"/>
      <c r="X143" s="66"/>
      <c r="Y143" s="66"/>
      <c r="Z143" s="64"/>
    </row>
    <row r="144" spans="2:26" x14ac:dyDescent="0.25">
      <c r="B144" s="64"/>
      <c r="E144" s="64"/>
      <c r="G144" s="64"/>
      <c r="H144" s="64"/>
      <c r="N144" s="64"/>
      <c r="O144" s="64"/>
      <c r="P144" s="64"/>
      <c r="Q144" s="64"/>
      <c r="R144" s="64"/>
      <c r="U144" s="64"/>
      <c r="V144" s="64"/>
      <c r="W144" s="64"/>
      <c r="X144" s="66"/>
      <c r="Y144" s="66"/>
      <c r="Z144" s="64"/>
    </row>
    <row r="145" spans="2:26" x14ac:dyDescent="0.25">
      <c r="B145" s="64"/>
      <c r="E145" s="64"/>
      <c r="G145" s="64"/>
      <c r="H145" s="64"/>
      <c r="N145" s="64"/>
      <c r="O145" s="64"/>
      <c r="P145" s="64"/>
      <c r="Q145" s="64"/>
      <c r="R145" s="64"/>
      <c r="U145" s="64"/>
      <c r="V145" s="64"/>
      <c r="W145" s="64"/>
      <c r="X145" s="66"/>
      <c r="Y145" s="66"/>
      <c r="Z145" s="64"/>
    </row>
    <row r="146" spans="2:26" x14ac:dyDescent="0.25">
      <c r="B146" s="64"/>
      <c r="E146" s="64"/>
      <c r="G146" s="64"/>
      <c r="H146" s="64"/>
      <c r="N146" s="64"/>
      <c r="O146" s="64"/>
      <c r="P146" s="64"/>
      <c r="Q146" s="64"/>
      <c r="R146" s="64"/>
      <c r="U146" s="64"/>
      <c r="V146" s="64"/>
      <c r="W146" s="64"/>
      <c r="X146" s="66"/>
      <c r="Y146" s="66"/>
      <c r="Z146" s="64"/>
    </row>
    <row r="147" spans="2:26" x14ac:dyDescent="0.25">
      <c r="B147" s="64"/>
      <c r="E147" s="64"/>
      <c r="G147" s="64"/>
      <c r="H147" s="64"/>
      <c r="N147" s="64"/>
      <c r="O147" s="64"/>
      <c r="P147" s="64"/>
      <c r="Q147" s="64"/>
      <c r="R147" s="64"/>
      <c r="U147" s="64"/>
      <c r="V147" s="64"/>
      <c r="W147" s="64"/>
      <c r="X147" s="66"/>
      <c r="Y147" s="66"/>
      <c r="Z147" s="64"/>
    </row>
    <row r="148" spans="2:26" x14ac:dyDescent="0.25">
      <c r="B148" s="64"/>
      <c r="E148" s="64"/>
      <c r="G148" s="64"/>
      <c r="H148" s="64"/>
      <c r="N148" s="64"/>
      <c r="O148" s="64"/>
      <c r="P148" s="64"/>
      <c r="Q148" s="64"/>
      <c r="R148" s="64"/>
      <c r="U148" s="64"/>
      <c r="V148" s="64"/>
      <c r="W148" s="64"/>
      <c r="X148" s="66"/>
      <c r="Y148" s="66"/>
      <c r="Z148" s="64"/>
    </row>
    <row r="149" spans="2:26" x14ac:dyDescent="0.25">
      <c r="B149" s="64"/>
      <c r="E149" s="64"/>
      <c r="G149" s="64"/>
      <c r="H149" s="64"/>
      <c r="N149" s="64"/>
      <c r="O149" s="64"/>
      <c r="P149" s="64"/>
      <c r="Q149" s="64"/>
      <c r="R149" s="64"/>
      <c r="U149" s="64"/>
      <c r="V149" s="64"/>
      <c r="W149" s="64"/>
      <c r="X149" s="66"/>
      <c r="Y149" s="66"/>
      <c r="Z149" s="64"/>
    </row>
    <row r="150" spans="2:26" x14ac:dyDescent="0.25">
      <c r="B150" s="64"/>
      <c r="E150" s="64"/>
      <c r="G150" s="64"/>
      <c r="H150" s="64"/>
      <c r="N150" s="64"/>
      <c r="O150" s="64"/>
      <c r="P150" s="64"/>
      <c r="Q150" s="64"/>
      <c r="R150" s="64"/>
      <c r="U150" s="64"/>
      <c r="V150" s="64"/>
      <c r="W150" s="64"/>
      <c r="X150" s="66"/>
      <c r="Y150" s="66"/>
      <c r="Z150" s="64"/>
    </row>
    <row r="151" spans="2:26" x14ac:dyDescent="0.25">
      <c r="B151" s="64"/>
      <c r="E151" s="64"/>
      <c r="G151" s="64"/>
      <c r="H151" s="64"/>
      <c r="N151" s="64"/>
      <c r="O151" s="64"/>
      <c r="P151" s="64"/>
      <c r="Q151" s="64"/>
      <c r="R151" s="64"/>
      <c r="U151" s="64"/>
      <c r="V151" s="64"/>
      <c r="W151" s="64"/>
      <c r="X151" s="66"/>
      <c r="Y151" s="66"/>
      <c r="Z151" s="64"/>
    </row>
    <row r="152" spans="2:26" x14ac:dyDescent="0.25">
      <c r="B152" s="64"/>
      <c r="E152" s="64"/>
      <c r="G152" s="64"/>
      <c r="H152" s="64"/>
      <c r="N152" s="64"/>
      <c r="O152" s="64"/>
      <c r="P152" s="64"/>
      <c r="Q152" s="64"/>
      <c r="R152" s="64"/>
      <c r="U152" s="64"/>
      <c r="V152" s="64"/>
      <c r="W152" s="64"/>
      <c r="X152" s="66"/>
      <c r="Y152" s="66"/>
      <c r="Z152" s="64"/>
    </row>
    <row r="153" spans="2:26" x14ac:dyDescent="0.25">
      <c r="B153" s="64"/>
      <c r="E153" s="64"/>
      <c r="G153" s="64"/>
      <c r="H153" s="64"/>
      <c r="N153" s="64"/>
      <c r="O153" s="64"/>
      <c r="P153" s="64"/>
      <c r="Q153" s="64"/>
      <c r="R153" s="64"/>
      <c r="U153" s="64"/>
      <c r="V153" s="64"/>
      <c r="W153" s="64"/>
      <c r="X153" s="66"/>
      <c r="Y153" s="66"/>
      <c r="Z153" s="64"/>
    </row>
    <row r="154" spans="2:26" x14ac:dyDescent="0.25">
      <c r="B154" s="64"/>
      <c r="E154" s="64"/>
      <c r="G154" s="64"/>
      <c r="H154" s="64"/>
      <c r="N154" s="64"/>
      <c r="O154" s="64"/>
      <c r="P154" s="64"/>
      <c r="Q154" s="64"/>
      <c r="R154" s="64"/>
      <c r="U154" s="64"/>
      <c r="V154" s="64"/>
      <c r="W154" s="64"/>
      <c r="X154" s="66"/>
      <c r="Y154" s="66"/>
      <c r="Z154" s="64"/>
    </row>
    <row r="155" spans="2:26" x14ac:dyDescent="0.25">
      <c r="B155" s="64"/>
      <c r="E155" s="64"/>
      <c r="G155" s="64"/>
      <c r="H155" s="64"/>
      <c r="N155" s="64"/>
      <c r="O155" s="64"/>
      <c r="P155" s="64"/>
      <c r="Q155" s="64"/>
      <c r="R155" s="64"/>
      <c r="U155" s="64"/>
      <c r="V155" s="64"/>
      <c r="W155" s="64"/>
      <c r="X155" s="66"/>
      <c r="Y155" s="66"/>
      <c r="Z155" s="64"/>
    </row>
    <row r="156" spans="2:26" x14ac:dyDescent="0.25">
      <c r="B156" s="64"/>
      <c r="E156" s="64"/>
      <c r="G156" s="64"/>
      <c r="H156" s="64"/>
      <c r="N156" s="64"/>
      <c r="O156" s="64"/>
      <c r="P156" s="64"/>
      <c r="Q156" s="64"/>
      <c r="R156" s="64"/>
      <c r="U156" s="64"/>
      <c r="V156" s="64"/>
      <c r="W156" s="64"/>
      <c r="X156" s="66"/>
      <c r="Y156" s="66"/>
      <c r="Z156" s="64"/>
    </row>
    <row r="157" spans="2:26" x14ac:dyDescent="0.25">
      <c r="B157" s="64"/>
      <c r="E157" s="64"/>
      <c r="G157" s="64"/>
      <c r="H157" s="64"/>
      <c r="N157" s="64"/>
      <c r="O157" s="64"/>
      <c r="P157" s="64"/>
      <c r="Q157" s="64"/>
      <c r="R157" s="64"/>
      <c r="U157" s="64"/>
      <c r="V157" s="64"/>
      <c r="W157" s="64"/>
      <c r="X157" s="66"/>
      <c r="Y157" s="66"/>
      <c r="Z157" s="64"/>
    </row>
    <row r="158" spans="2:26" x14ac:dyDescent="0.25">
      <c r="B158" s="64"/>
      <c r="E158" s="64"/>
      <c r="G158" s="64"/>
      <c r="H158" s="64"/>
      <c r="N158" s="64"/>
      <c r="O158" s="64"/>
      <c r="P158" s="64"/>
      <c r="Q158" s="64"/>
      <c r="R158" s="64"/>
      <c r="U158" s="64"/>
      <c r="V158" s="64"/>
      <c r="W158" s="64"/>
      <c r="X158" s="66"/>
      <c r="Y158" s="66"/>
      <c r="Z158" s="64"/>
    </row>
    <row r="159" spans="2:26" x14ac:dyDescent="0.25">
      <c r="B159" s="64"/>
      <c r="E159" s="64"/>
      <c r="G159" s="64"/>
      <c r="H159" s="64"/>
      <c r="N159" s="64"/>
      <c r="O159" s="64"/>
      <c r="P159" s="64"/>
      <c r="Q159" s="64"/>
      <c r="R159" s="64"/>
      <c r="U159" s="64"/>
      <c r="V159" s="64"/>
      <c r="W159" s="64"/>
      <c r="X159" s="66"/>
      <c r="Y159" s="66"/>
      <c r="Z159" s="64"/>
    </row>
    <row r="160" spans="2:26" x14ac:dyDescent="0.25">
      <c r="B160" s="64"/>
      <c r="E160" s="64"/>
      <c r="G160" s="64"/>
      <c r="H160" s="64"/>
      <c r="N160" s="64"/>
      <c r="O160" s="64"/>
      <c r="P160" s="64"/>
      <c r="Q160" s="64"/>
      <c r="R160" s="64"/>
      <c r="U160" s="64"/>
      <c r="V160" s="64"/>
      <c r="W160" s="64"/>
      <c r="X160" s="66"/>
      <c r="Y160" s="66"/>
      <c r="Z160" s="64"/>
    </row>
    <row r="161" spans="2:26" x14ac:dyDescent="0.25">
      <c r="B161" s="64"/>
      <c r="E161" s="64"/>
      <c r="G161" s="64"/>
      <c r="H161" s="64"/>
      <c r="N161" s="64"/>
      <c r="O161" s="64"/>
      <c r="P161" s="64"/>
      <c r="Q161" s="64"/>
      <c r="R161" s="64"/>
      <c r="U161" s="64"/>
      <c r="V161" s="64"/>
      <c r="W161" s="64"/>
      <c r="X161" s="66"/>
      <c r="Y161" s="66"/>
      <c r="Z161" s="64"/>
    </row>
    <row r="162" spans="2:26" x14ac:dyDescent="0.25">
      <c r="B162" s="64"/>
      <c r="E162" s="64"/>
      <c r="G162" s="64"/>
      <c r="H162" s="64"/>
      <c r="N162" s="64"/>
      <c r="O162" s="64"/>
      <c r="P162" s="64"/>
      <c r="Q162" s="64"/>
      <c r="R162" s="64"/>
      <c r="U162" s="64"/>
      <c r="V162" s="64"/>
      <c r="W162" s="64"/>
      <c r="X162" s="66"/>
      <c r="Y162" s="66"/>
      <c r="Z162" s="64"/>
    </row>
    <row r="163" spans="2:26" x14ac:dyDescent="0.25">
      <c r="B163" s="64"/>
      <c r="E163" s="64"/>
      <c r="G163" s="64"/>
      <c r="H163" s="64"/>
      <c r="N163" s="64"/>
      <c r="O163" s="64"/>
      <c r="P163" s="64"/>
      <c r="Q163" s="64"/>
      <c r="R163" s="64"/>
      <c r="U163" s="64"/>
      <c r="V163" s="64"/>
      <c r="W163" s="64"/>
      <c r="X163" s="66"/>
      <c r="Y163" s="66"/>
      <c r="Z163" s="64"/>
    </row>
    <row r="164" spans="2:26" x14ac:dyDescent="0.25">
      <c r="B164" s="64"/>
      <c r="E164" s="64"/>
      <c r="G164" s="64"/>
      <c r="H164" s="64"/>
      <c r="N164" s="64"/>
      <c r="O164" s="64"/>
      <c r="P164" s="64"/>
      <c r="Q164" s="64"/>
      <c r="R164" s="64"/>
      <c r="U164" s="64"/>
      <c r="V164" s="64"/>
      <c r="W164" s="64"/>
      <c r="X164" s="66"/>
      <c r="Y164" s="66"/>
      <c r="Z164" s="64"/>
    </row>
    <row r="165" spans="2:26" x14ac:dyDescent="0.25">
      <c r="B165" s="64"/>
      <c r="E165" s="64"/>
      <c r="G165" s="64"/>
      <c r="H165" s="64"/>
      <c r="N165" s="64"/>
      <c r="O165" s="64"/>
      <c r="P165" s="64"/>
      <c r="Q165" s="64"/>
      <c r="R165" s="64"/>
      <c r="U165" s="64"/>
      <c r="V165" s="64"/>
      <c r="W165" s="64"/>
      <c r="X165" s="66"/>
      <c r="Y165" s="66"/>
      <c r="Z165" s="64"/>
    </row>
    <row r="166" spans="2:26" x14ac:dyDescent="0.25">
      <c r="B166" s="64"/>
      <c r="E166" s="64"/>
      <c r="G166" s="64"/>
      <c r="H166" s="64"/>
      <c r="N166" s="64"/>
      <c r="O166" s="64"/>
      <c r="P166" s="64"/>
      <c r="Q166" s="64"/>
      <c r="R166" s="64"/>
      <c r="U166" s="64"/>
      <c r="V166" s="64"/>
      <c r="W166" s="64"/>
      <c r="X166" s="66"/>
      <c r="Y166" s="66"/>
      <c r="Z166" s="64"/>
    </row>
    <row r="167" spans="2:26" x14ac:dyDescent="0.25">
      <c r="B167" s="64"/>
      <c r="E167" s="64"/>
      <c r="G167" s="64"/>
      <c r="H167" s="64"/>
      <c r="N167" s="64"/>
      <c r="O167" s="64"/>
      <c r="P167" s="64"/>
      <c r="Q167" s="64"/>
      <c r="R167" s="64"/>
      <c r="U167" s="64"/>
      <c r="V167" s="64"/>
      <c r="W167" s="64"/>
      <c r="X167" s="66"/>
      <c r="Y167" s="66"/>
      <c r="Z167" s="64"/>
    </row>
    <row r="168" spans="2:26" x14ac:dyDescent="0.25">
      <c r="B168" s="64"/>
      <c r="E168" s="64"/>
      <c r="G168" s="64"/>
      <c r="H168" s="64"/>
      <c r="N168" s="64"/>
      <c r="O168" s="64"/>
      <c r="P168" s="64"/>
      <c r="Q168" s="64"/>
      <c r="R168" s="64"/>
      <c r="U168" s="64"/>
      <c r="V168" s="64"/>
      <c r="W168" s="64"/>
      <c r="X168" s="66"/>
      <c r="Y168" s="66"/>
      <c r="Z168" s="64"/>
    </row>
    <row r="169" spans="2:26" x14ac:dyDescent="0.25">
      <c r="B169" s="64"/>
      <c r="E169" s="64"/>
      <c r="G169" s="64"/>
      <c r="H169" s="64"/>
      <c r="N169" s="64"/>
      <c r="O169" s="64"/>
      <c r="P169" s="64"/>
      <c r="Q169" s="64"/>
      <c r="R169" s="64"/>
      <c r="U169" s="64"/>
      <c r="V169" s="64"/>
      <c r="W169" s="64"/>
      <c r="X169" s="66"/>
      <c r="Y169" s="66"/>
      <c r="Z169" s="64"/>
    </row>
    <row r="170" spans="2:26" x14ac:dyDescent="0.25">
      <c r="B170" s="64"/>
      <c r="E170" s="64"/>
      <c r="G170" s="64"/>
      <c r="H170" s="64"/>
      <c r="N170" s="64"/>
      <c r="O170" s="64"/>
      <c r="P170" s="64"/>
      <c r="Q170" s="64"/>
      <c r="R170" s="64"/>
      <c r="U170" s="64"/>
      <c r="V170" s="64"/>
      <c r="W170" s="64"/>
      <c r="X170" s="66"/>
      <c r="Y170" s="66"/>
      <c r="Z170" s="64"/>
    </row>
    <row r="171" spans="2:26" x14ac:dyDescent="0.25">
      <c r="B171" s="64"/>
      <c r="E171" s="64"/>
      <c r="G171" s="64"/>
      <c r="H171" s="64"/>
      <c r="N171" s="64"/>
      <c r="O171" s="64"/>
      <c r="P171" s="64"/>
      <c r="Q171" s="64"/>
      <c r="R171" s="64"/>
      <c r="U171" s="64"/>
      <c r="V171" s="64"/>
      <c r="W171" s="64"/>
      <c r="X171" s="66"/>
      <c r="Y171" s="66"/>
      <c r="Z171" s="64"/>
    </row>
    <row r="172" spans="2:26" x14ac:dyDescent="0.25">
      <c r="B172" s="64"/>
      <c r="E172" s="64"/>
      <c r="G172" s="64"/>
      <c r="H172" s="64"/>
      <c r="N172" s="64"/>
      <c r="O172" s="64"/>
      <c r="P172" s="64"/>
      <c r="Q172" s="64"/>
      <c r="R172" s="64"/>
      <c r="U172" s="64"/>
      <c r="V172" s="64"/>
      <c r="W172" s="64"/>
      <c r="X172" s="66"/>
      <c r="Y172" s="66"/>
      <c r="Z172" s="64"/>
    </row>
    <row r="173" spans="2:26" x14ac:dyDescent="0.25">
      <c r="B173" s="64"/>
      <c r="E173" s="64"/>
      <c r="G173" s="64"/>
      <c r="H173" s="64"/>
      <c r="N173" s="64"/>
      <c r="O173" s="64"/>
      <c r="P173" s="64"/>
      <c r="Q173" s="64"/>
      <c r="R173" s="64"/>
      <c r="U173" s="64"/>
      <c r="V173" s="64"/>
      <c r="W173" s="64"/>
      <c r="X173" s="66"/>
      <c r="Y173" s="66"/>
      <c r="Z173" s="64"/>
    </row>
    <row r="174" spans="2:26" x14ac:dyDescent="0.25">
      <c r="B174" s="64"/>
      <c r="E174" s="64"/>
      <c r="G174" s="64"/>
      <c r="H174" s="64"/>
      <c r="N174" s="64"/>
      <c r="O174" s="64"/>
      <c r="P174" s="64"/>
      <c r="Q174" s="64"/>
      <c r="R174" s="64"/>
      <c r="U174" s="64"/>
      <c r="V174" s="64"/>
      <c r="W174" s="64"/>
      <c r="X174" s="66"/>
      <c r="Y174" s="66"/>
      <c r="Z174" s="64"/>
    </row>
    <row r="175" spans="2:26" x14ac:dyDescent="0.25">
      <c r="B175" s="64"/>
      <c r="E175" s="64"/>
      <c r="G175" s="64"/>
      <c r="H175" s="64"/>
      <c r="N175" s="64"/>
      <c r="O175" s="64"/>
      <c r="P175" s="64"/>
      <c r="Q175" s="64"/>
      <c r="R175" s="64"/>
      <c r="U175" s="64"/>
      <c r="V175" s="64"/>
      <c r="W175" s="64"/>
      <c r="X175" s="66"/>
      <c r="Y175" s="66"/>
      <c r="Z175" s="64"/>
    </row>
    <row r="176" spans="2:26" x14ac:dyDescent="0.25">
      <c r="B176" s="64"/>
      <c r="E176" s="64"/>
      <c r="G176" s="64"/>
      <c r="H176" s="64"/>
      <c r="N176" s="64"/>
      <c r="O176" s="64"/>
      <c r="P176" s="64"/>
      <c r="Q176" s="64"/>
      <c r="R176" s="64"/>
      <c r="U176" s="64"/>
      <c r="V176" s="64"/>
      <c r="W176" s="64"/>
      <c r="X176" s="66"/>
      <c r="Y176" s="66"/>
      <c r="Z176" s="64"/>
    </row>
    <row r="177" spans="2:26" x14ac:dyDescent="0.25">
      <c r="B177" s="64"/>
      <c r="E177" s="64"/>
      <c r="G177" s="64"/>
      <c r="H177" s="64"/>
      <c r="N177" s="64"/>
      <c r="O177" s="64"/>
      <c r="P177" s="64"/>
      <c r="Q177" s="64"/>
      <c r="R177" s="64"/>
      <c r="U177" s="64"/>
      <c r="V177" s="64"/>
      <c r="W177" s="64"/>
      <c r="X177" s="66"/>
      <c r="Y177" s="66"/>
      <c r="Z177" s="64"/>
    </row>
    <row r="178" spans="2:26" x14ac:dyDescent="0.25">
      <c r="B178" s="64"/>
      <c r="E178" s="64"/>
      <c r="G178" s="64"/>
      <c r="H178" s="64"/>
      <c r="N178" s="64"/>
      <c r="O178" s="64"/>
      <c r="P178" s="64"/>
      <c r="Q178" s="64"/>
      <c r="R178" s="64"/>
      <c r="U178" s="64"/>
      <c r="V178" s="64"/>
      <c r="W178" s="64"/>
      <c r="X178" s="66"/>
      <c r="Y178" s="66"/>
      <c r="Z178" s="64"/>
    </row>
    <row r="179" spans="2:26" x14ac:dyDescent="0.25">
      <c r="B179" s="64"/>
      <c r="E179" s="64"/>
      <c r="G179" s="64"/>
      <c r="H179" s="64"/>
      <c r="N179" s="64"/>
      <c r="O179" s="64"/>
      <c r="P179" s="64"/>
      <c r="Q179" s="64"/>
      <c r="R179" s="64"/>
      <c r="U179" s="64"/>
      <c r="V179" s="64"/>
      <c r="W179" s="64"/>
      <c r="X179" s="66"/>
      <c r="Y179" s="66"/>
      <c r="Z179" s="64"/>
    </row>
    <row r="180" spans="2:26" x14ac:dyDescent="0.25">
      <c r="B180" s="64"/>
      <c r="E180" s="64"/>
      <c r="G180" s="64"/>
      <c r="H180" s="64"/>
      <c r="N180" s="64"/>
      <c r="O180" s="64"/>
      <c r="P180" s="64"/>
      <c r="Q180" s="64"/>
      <c r="R180" s="64"/>
      <c r="U180" s="64"/>
      <c r="V180" s="64"/>
      <c r="W180" s="64"/>
      <c r="X180" s="66"/>
      <c r="Y180" s="66"/>
      <c r="Z180" s="64"/>
    </row>
    <row r="181" spans="2:26" x14ac:dyDescent="0.25">
      <c r="B181" s="64"/>
      <c r="E181" s="64"/>
      <c r="G181" s="64"/>
      <c r="H181" s="64"/>
      <c r="N181" s="64"/>
      <c r="O181" s="64"/>
      <c r="P181" s="64"/>
      <c r="Q181" s="64"/>
      <c r="R181" s="64"/>
      <c r="U181" s="64"/>
      <c r="V181" s="64"/>
      <c r="W181" s="64"/>
      <c r="X181" s="66"/>
      <c r="Y181" s="66"/>
      <c r="Z181" s="64"/>
    </row>
    <row r="182" spans="2:26" x14ac:dyDescent="0.25">
      <c r="B182" s="64"/>
      <c r="E182" s="64"/>
      <c r="G182" s="64"/>
      <c r="H182" s="64"/>
      <c r="N182" s="64"/>
      <c r="O182" s="64"/>
      <c r="P182" s="64"/>
      <c r="Q182" s="64"/>
      <c r="R182" s="64"/>
      <c r="U182" s="64"/>
      <c r="V182" s="64"/>
      <c r="W182" s="64"/>
      <c r="X182" s="66"/>
      <c r="Y182" s="66"/>
      <c r="Z182" s="64"/>
    </row>
    <row r="183" spans="2:26" x14ac:dyDescent="0.25">
      <c r="B183" s="64"/>
      <c r="E183" s="64"/>
      <c r="G183" s="64"/>
      <c r="H183" s="64"/>
      <c r="N183" s="64"/>
      <c r="O183" s="64"/>
      <c r="P183" s="64"/>
      <c r="Q183" s="64"/>
      <c r="R183" s="64"/>
      <c r="U183" s="64"/>
      <c r="V183" s="64"/>
      <c r="W183" s="64"/>
      <c r="X183" s="66"/>
      <c r="Y183" s="66"/>
      <c r="Z183" s="64"/>
    </row>
    <row r="184" spans="2:26" x14ac:dyDescent="0.25">
      <c r="B184" s="64"/>
      <c r="E184" s="64"/>
      <c r="G184" s="64"/>
      <c r="H184" s="64"/>
      <c r="N184" s="64"/>
      <c r="O184" s="64"/>
      <c r="P184" s="64"/>
      <c r="Q184" s="64"/>
      <c r="R184" s="64"/>
      <c r="U184" s="64"/>
      <c r="V184" s="64"/>
      <c r="W184" s="64"/>
      <c r="X184" s="66"/>
      <c r="Y184" s="66"/>
      <c r="Z184" s="64"/>
    </row>
    <row r="185" spans="2:26" x14ac:dyDescent="0.25">
      <c r="B185" s="64"/>
      <c r="E185" s="64"/>
      <c r="G185" s="64"/>
      <c r="H185" s="64"/>
      <c r="N185" s="64"/>
      <c r="O185" s="64"/>
      <c r="P185" s="64"/>
      <c r="Q185" s="64"/>
      <c r="R185" s="64"/>
      <c r="U185" s="64"/>
      <c r="V185" s="64"/>
      <c r="W185" s="64"/>
      <c r="X185" s="66"/>
      <c r="Y185" s="66"/>
      <c r="Z185" s="64"/>
    </row>
    <row r="186" spans="2:26" x14ac:dyDescent="0.25">
      <c r="B186" s="64"/>
      <c r="E186" s="64"/>
      <c r="G186" s="64"/>
      <c r="H186" s="64"/>
      <c r="N186" s="64"/>
      <c r="O186" s="64"/>
      <c r="P186" s="64"/>
      <c r="Q186" s="64"/>
      <c r="R186" s="64"/>
      <c r="U186" s="64"/>
      <c r="V186" s="64"/>
      <c r="W186" s="64"/>
      <c r="X186" s="66"/>
      <c r="Y186" s="66"/>
      <c r="Z186" s="64"/>
    </row>
    <row r="187" spans="2:26" x14ac:dyDescent="0.25">
      <c r="B187" s="64"/>
      <c r="E187" s="64"/>
      <c r="G187" s="64"/>
      <c r="H187" s="64"/>
      <c r="N187" s="64"/>
      <c r="O187" s="64"/>
      <c r="P187" s="64"/>
      <c r="Q187" s="64"/>
      <c r="R187" s="64"/>
      <c r="U187" s="64"/>
      <c r="V187" s="64"/>
      <c r="W187" s="64"/>
      <c r="X187" s="66"/>
      <c r="Y187" s="66"/>
      <c r="Z187" s="64"/>
    </row>
    <row r="188" spans="2:26" x14ac:dyDescent="0.25">
      <c r="B188" s="64"/>
      <c r="E188" s="64"/>
      <c r="G188" s="64"/>
      <c r="H188" s="64"/>
      <c r="N188" s="64"/>
      <c r="O188" s="64"/>
      <c r="P188" s="64"/>
      <c r="Q188" s="64"/>
      <c r="R188" s="64"/>
      <c r="U188" s="64"/>
      <c r="V188" s="64"/>
      <c r="W188" s="64"/>
      <c r="X188" s="66"/>
      <c r="Y188" s="66"/>
      <c r="Z188" s="64"/>
    </row>
    <row r="189" spans="2:26" x14ac:dyDescent="0.25">
      <c r="B189" s="64"/>
      <c r="E189" s="64"/>
      <c r="G189" s="64"/>
      <c r="H189" s="64"/>
      <c r="N189" s="64"/>
      <c r="O189" s="64"/>
      <c r="P189" s="64"/>
      <c r="Q189" s="64"/>
      <c r="R189" s="64"/>
      <c r="U189" s="64"/>
      <c r="V189" s="64"/>
      <c r="W189" s="64"/>
      <c r="X189" s="66"/>
      <c r="Y189" s="66"/>
      <c r="Z189" s="64"/>
    </row>
    <row r="190" spans="2:26" x14ac:dyDescent="0.25">
      <c r="B190" s="64"/>
      <c r="E190" s="64"/>
      <c r="G190" s="64"/>
      <c r="H190" s="64"/>
      <c r="N190" s="64"/>
      <c r="O190" s="64"/>
      <c r="P190" s="64"/>
      <c r="Q190" s="64"/>
      <c r="R190" s="64"/>
      <c r="U190" s="64"/>
      <c r="V190" s="64"/>
      <c r="W190" s="64"/>
      <c r="X190" s="66"/>
      <c r="Y190" s="66"/>
      <c r="Z190" s="64"/>
    </row>
    <row r="191" spans="2:26" x14ac:dyDescent="0.25">
      <c r="B191" s="64"/>
      <c r="E191" s="64"/>
      <c r="G191" s="64"/>
      <c r="H191" s="64"/>
      <c r="N191" s="64"/>
      <c r="O191" s="64"/>
      <c r="P191" s="64"/>
      <c r="Q191" s="64"/>
      <c r="R191" s="64"/>
      <c r="U191" s="64"/>
      <c r="V191" s="64"/>
      <c r="W191" s="64"/>
      <c r="X191" s="66"/>
      <c r="Y191" s="66"/>
      <c r="Z191" s="64"/>
    </row>
    <row r="192" spans="2:26" x14ac:dyDescent="0.25">
      <c r="B192" s="64"/>
      <c r="E192" s="64"/>
      <c r="G192" s="64"/>
      <c r="H192" s="64"/>
      <c r="N192" s="64"/>
      <c r="O192" s="64"/>
      <c r="P192" s="64"/>
      <c r="Q192" s="64"/>
      <c r="R192" s="64"/>
      <c r="U192" s="64"/>
      <c r="V192" s="64"/>
      <c r="W192" s="64"/>
      <c r="X192" s="66"/>
      <c r="Y192" s="66"/>
      <c r="Z192" s="64"/>
    </row>
    <row r="193" spans="2:26" x14ac:dyDescent="0.25">
      <c r="B193" s="64"/>
      <c r="E193" s="64"/>
      <c r="G193" s="64"/>
      <c r="H193" s="64"/>
      <c r="N193" s="64"/>
      <c r="O193" s="64"/>
      <c r="P193" s="64"/>
      <c r="Q193" s="64"/>
      <c r="R193" s="64"/>
      <c r="U193" s="64"/>
      <c r="V193" s="64"/>
      <c r="W193" s="64"/>
      <c r="X193" s="66"/>
      <c r="Y193" s="66"/>
      <c r="Z193" s="64"/>
    </row>
    <row r="194" spans="2:26" x14ac:dyDescent="0.25">
      <c r="B194" s="64"/>
      <c r="E194" s="64"/>
      <c r="G194" s="64"/>
      <c r="H194" s="64"/>
      <c r="N194" s="64"/>
      <c r="O194" s="64"/>
      <c r="P194" s="64"/>
      <c r="Q194" s="64"/>
      <c r="R194" s="64"/>
      <c r="U194" s="64"/>
      <c r="V194" s="64"/>
      <c r="W194" s="64"/>
      <c r="X194" s="66"/>
      <c r="Y194" s="66"/>
      <c r="Z194" s="64"/>
    </row>
    <row r="195" spans="2:26" x14ac:dyDescent="0.25">
      <c r="B195" s="64"/>
      <c r="E195" s="64"/>
      <c r="G195" s="64"/>
      <c r="H195" s="64"/>
      <c r="N195" s="64"/>
      <c r="O195" s="64"/>
      <c r="P195" s="64"/>
      <c r="Q195" s="64"/>
      <c r="R195" s="64"/>
      <c r="U195" s="64"/>
      <c r="V195" s="64"/>
      <c r="W195" s="64"/>
      <c r="X195" s="66"/>
      <c r="Y195" s="66"/>
      <c r="Z195" s="64"/>
    </row>
    <row r="196" spans="2:26" x14ac:dyDescent="0.25">
      <c r="B196" s="64"/>
      <c r="E196" s="64"/>
      <c r="G196" s="64"/>
      <c r="H196" s="64"/>
      <c r="N196" s="64"/>
      <c r="O196" s="64"/>
      <c r="P196" s="64"/>
      <c r="Q196" s="64"/>
      <c r="R196" s="64"/>
      <c r="U196" s="64"/>
      <c r="V196" s="64"/>
      <c r="W196" s="64"/>
      <c r="X196" s="66"/>
      <c r="Y196" s="66"/>
      <c r="Z196" s="64"/>
    </row>
    <row r="197" spans="2:26" x14ac:dyDescent="0.25">
      <c r="B197" s="64"/>
      <c r="E197" s="64"/>
      <c r="G197" s="64"/>
      <c r="H197" s="64"/>
      <c r="N197" s="64"/>
      <c r="O197" s="64"/>
      <c r="P197" s="64"/>
      <c r="Q197" s="64"/>
      <c r="R197" s="64"/>
      <c r="U197" s="64"/>
      <c r="V197" s="64"/>
      <c r="W197" s="64"/>
      <c r="X197" s="66"/>
      <c r="Y197" s="66"/>
      <c r="Z197" s="64"/>
    </row>
    <row r="198" spans="2:26" x14ac:dyDescent="0.25">
      <c r="B198" s="64"/>
      <c r="E198" s="64"/>
      <c r="G198" s="64"/>
      <c r="H198" s="64"/>
      <c r="N198" s="64"/>
      <c r="O198" s="64"/>
      <c r="P198" s="64"/>
      <c r="Q198" s="64"/>
      <c r="R198" s="64"/>
      <c r="U198" s="64"/>
      <c r="V198" s="64"/>
      <c r="W198" s="64"/>
      <c r="X198" s="66"/>
      <c r="Y198" s="66"/>
      <c r="Z198" s="64"/>
    </row>
    <row r="199" spans="2:26" x14ac:dyDescent="0.25">
      <c r="B199" s="64"/>
      <c r="E199" s="64"/>
      <c r="G199" s="64"/>
      <c r="H199" s="64"/>
      <c r="N199" s="64"/>
      <c r="O199" s="64"/>
      <c r="P199" s="64"/>
      <c r="Q199" s="64"/>
      <c r="R199" s="64"/>
      <c r="U199" s="64"/>
      <c r="V199" s="64"/>
      <c r="W199" s="64"/>
      <c r="X199" s="66"/>
      <c r="Y199" s="66"/>
      <c r="Z199" s="64"/>
    </row>
    <row r="200" spans="2:26" x14ac:dyDescent="0.25">
      <c r="B200" s="64"/>
      <c r="E200" s="64"/>
      <c r="G200" s="64"/>
      <c r="H200" s="64"/>
      <c r="N200" s="64"/>
      <c r="O200" s="64"/>
      <c r="P200" s="64"/>
      <c r="Q200" s="64"/>
      <c r="R200" s="64"/>
      <c r="U200" s="64"/>
      <c r="V200" s="64"/>
      <c r="W200" s="64"/>
      <c r="X200" s="66"/>
      <c r="Y200" s="66"/>
      <c r="Z200" s="64"/>
    </row>
    <row r="201" spans="2:26" x14ac:dyDescent="0.25">
      <c r="B201" s="64"/>
      <c r="E201" s="64"/>
      <c r="G201" s="64"/>
      <c r="H201" s="64"/>
      <c r="N201" s="64"/>
      <c r="O201" s="64"/>
      <c r="P201" s="64"/>
      <c r="Q201" s="64"/>
      <c r="R201" s="64"/>
      <c r="U201" s="64"/>
      <c r="V201" s="64"/>
      <c r="W201" s="64"/>
      <c r="X201" s="66"/>
      <c r="Y201" s="66"/>
      <c r="Z201" s="64"/>
    </row>
    <row r="202" spans="2:26" x14ac:dyDescent="0.25">
      <c r="B202" s="64"/>
      <c r="E202" s="64"/>
      <c r="G202" s="64"/>
      <c r="H202" s="64"/>
      <c r="N202" s="64"/>
      <c r="O202" s="64"/>
      <c r="P202" s="64"/>
      <c r="Q202" s="64"/>
      <c r="R202" s="64"/>
      <c r="U202" s="64"/>
      <c r="V202" s="64"/>
      <c r="W202" s="64"/>
      <c r="X202" s="66"/>
      <c r="Y202" s="66"/>
      <c r="Z202" s="64"/>
    </row>
    <row r="203" spans="2:26" x14ac:dyDescent="0.25">
      <c r="B203" s="64"/>
      <c r="E203" s="64"/>
      <c r="G203" s="64"/>
      <c r="H203" s="64"/>
      <c r="N203" s="64"/>
      <c r="O203" s="64"/>
      <c r="P203" s="64"/>
      <c r="Q203" s="64"/>
      <c r="R203" s="64"/>
      <c r="U203" s="64"/>
      <c r="V203" s="64"/>
      <c r="W203" s="64"/>
      <c r="X203" s="66"/>
      <c r="Y203" s="66"/>
      <c r="Z203" s="64"/>
    </row>
    <row r="204" spans="2:26" x14ac:dyDescent="0.25">
      <c r="B204" s="64"/>
      <c r="E204" s="64"/>
      <c r="G204" s="64"/>
      <c r="H204" s="64"/>
      <c r="N204" s="64"/>
      <c r="O204" s="64"/>
      <c r="P204" s="64"/>
      <c r="Q204" s="64"/>
      <c r="R204" s="64"/>
      <c r="U204" s="64"/>
      <c r="V204" s="64"/>
      <c r="W204" s="64"/>
      <c r="X204" s="66"/>
      <c r="Y204" s="66"/>
      <c r="Z204" s="64"/>
    </row>
    <row r="205" spans="2:26" x14ac:dyDescent="0.25">
      <c r="B205" s="64"/>
      <c r="E205" s="64"/>
      <c r="G205" s="64"/>
      <c r="H205" s="64"/>
      <c r="N205" s="64"/>
      <c r="O205" s="64"/>
      <c r="P205" s="64"/>
      <c r="Q205" s="64"/>
      <c r="R205" s="64"/>
      <c r="U205" s="64"/>
      <c r="V205" s="64"/>
      <c r="W205" s="64"/>
      <c r="X205" s="66"/>
      <c r="Y205" s="66"/>
      <c r="Z205" s="64"/>
    </row>
    <row r="206" spans="2:26" x14ac:dyDescent="0.25">
      <c r="B206" s="64"/>
      <c r="E206" s="64"/>
      <c r="G206" s="64"/>
      <c r="H206" s="64"/>
      <c r="N206" s="64"/>
      <c r="O206" s="64"/>
      <c r="P206" s="64"/>
      <c r="Q206" s="64"/>
      <c r="R206" s="64"/>
      <c r="U206" s="64"/>
      <c r="V206" s="64"/>
      <c r="W206" s="64"/>
      <c r="X206" s="66"/>
      <c r="Y206" s="66"/>
      <c r="Z206" s="64"/>
    </row>
    <row r="207" spans="2:26" x14ac:dyDescent="0.25">
      <c r="B207" s="64"/>
      <c r="E207" s="64"/>
      <c r="G207" s="64"/>
      <c r="H207" s="64"/>
      <c r="N207" s="64"/>
      <c r="O207" s="64"/>
      <c r="P207" s="64"/>
      <c r="Q207" s="64"/>
      <c r="R207" s="64"/>
      <c r="U207" s="64"/>
      <c r="V207" s="64"/>
      <c r="W207" s="64"/>
      <c r="X207" s="66"/>
      <c r="Y207" s="66"/>
      <c r="Z207" s="64"/>
    </row>
    <row r="208" spans="2:26" x14ac:dyDescent="0.25">
      <c r="B208" s="64"/>
      <c r="E208" s="64"/>
      <c r="G208" s="64"/>
      <c r="H208" s="64"/>
      <c r="N208" s="64"/>
      <c r="O208" s="64"/>
      <c r="P208" s="64"/>
      <c r="Q208" s="64"/>
      <c r="R208" s="64"/>
      <c r="U208" s="64"/>
      <c r="V208" s="64"/>
      <c r="W208" s="64"/>
      <c r="X208" s="66"/>
      <c r="Y208" s="66"/>
      <c r="Z208" s="64"/>
    </row>
    <row r="209" spans="2:26" x14ac:dyDescent="0.25">
      <c r="B209" s="64"/>
      <c r="E209" s="64"/>
      <c r="G209" s="64"/>
      <c r="H209" s="64"/>
      <c r="N209" s="64"/>
      <c r="O209" s="64"/>
      <c r="P209" s="64"/>
      <c r="Q209" s="64"/>
      <c r="R209" s="64"/>
      <c r="U209" s="64"/>
      <c r="V209" s="64"/>
      <c r="W209" s="64"/>
      <c r="X209" s="66"/>
      <c r="Y209" s="66"/>
      <c r="Z209" s="64"/>
    </row>
    <row r="210" spans="2:26" x14ac:dyDescent="0.25">
      <c r="B210" s="64"/>
      <c r="E210" s="64"/>
      <c r="G210" s="64"/>
      <c r="H210" s="64"/>
      <c r="N210" s="64"/>
      <c r="O210" s="64"/>
      <c r="P210" s="64"/>
      <c r="Q210" s="64"/>
      <c r="R210" s="64"/>
      <c r="U210" s="64"/>
      <c r="V210" s="64"/>
      <c r="W210" s="64"/>
      <c r="X210" s="66"/>
      <c r="Y210" s="66"/>
      <c r="Z210" s="64"/>
    </row>
    <row r="211" spans="2:26" x14ac:dyDescent="0.25">
      <c r="B211" s="64"/>
      <c r="E211" s="64"/>
      <c r="G211" s="64"/>
      <c r="H211" s="64"/>
      <c r="N211" s="64"/>
      <c r="O211" s="64"/>
      <c r="P211" s="64"/>
      <c r="Q211" s="64"/>
      <c r="R211" s="64"/>
      <c r="U211" s="64"/>
      <c r="V211" s="64"/>
      <c r="W211" s="64"/>
      <c r="X211" s="66"/>
      <c r="Y211" s="66"/>
      <c r="Z211" s="64"/>
    </row>
    <row r="212" spans="2:26" x14ac:dyDescent="0.25">
      <c r="B212" s="64"/>
      <c r="E212" s="64"/>
      <c r="G212" s="64"/>
      <c r="H212" s="64"/>
      <c r="N212" s="64"/>
      <c r="O212" s="64"/>
      <c r="P212" s="64"/>
      <c r="Q212" s="64"/>
      <c r="R212" s="64"/>
      <c r="U212" s="64"/>
      <c r="V212" s="64"/>
      <c r="W212" s="64"/>
      <c r="X212" s="66"/>
      <c r="Y212" s="66"/>
      <c r="Z212" s="64"/>
    </row>
    <row r="213" spans="2:26" x14ac:dyDescent="0.25">
      <c r="B213" s="64"/>
      <c r="E213" s="64"/>
      <c r="G213" s="64"/>
      <c r="H213" s="64"/>
      <c r="N213" s="64"/>
      <c r="O213" s="64"/>
      <c r="P213" s="64"/>
      <c r="Q213" s="64"/>
      <c r="R213" s="64"/>
      <c r="U213" s="64"/>
      <c r="V213" s="64"/>
      <c r="W213" s="64"/>
      <c r="X213" s="66"/>
      <c r="Y213" s="66"/>
      <c r="Z213" s="64"/>
    </row>
    <row r="214" spans="2:26" x14ac:dyDescent="0.25">
      <c r="B214" s="64"/>
      <c r="E214" s="64"/>
      <c r="G214" s="64"/>
      <c r="H214" s="64"/>
      <c r="N214" s="64"/>
      <c r="O214" s="64"/>
      <c r="P214" s="64"/>
      <c r="Q214" s="64"/>
      <c r="R214" s="64"/>
      <c r="U214" s="64"/>
      <c r="V214" s="64"/>
      <c r="W214" s="64"/>
      <c r="X214" s="66"/>
      <c r="Y214" s="66"/>
      <c r="Z214" s="64"/>
    </row>
    <row r="215" spans="2:26" x14ac:dyDescent="0.25">
      <c r="B215" s="64"/>
      <c r="E215" s="64"/>
      <c r="G215" s="64"/>
      <c r="H215" s="64"/>
      <c r="N215" s="64"/>
      <c r="O215" s="64"/>
      <c r="P215" s="64"/>
      <c r="Q215" s="64"/>
      <c r="R215" s="64"/>
      <c r="U215" s="64"/>
      <c r="V215" s="64"/>
      <c r="W215" s="64"/>
      <c r="X215" s="66"/>
      <c r="Y215" s="66"/>
      <c r="Z215" s="64"/>
    </row>
    <row r="216" spans="2:26" x14ac:dyDescent="0.25">
      <c r="B216" s="64"/>
      <c r="E216" s="64"/>
      <c r="G216" s="64"/>
      <c r="H216" s="64"/>
      <c r="N216" s="64"/>
      <c r="O216" s="64"/>
      <c r="P216" s="64"/>
      <c r="Q216" s="64"/>
      <c r="R216" s="64"/>
      <c r="U216" s="64"/>
      <c r="V216" s="64"/>
      <c r="W216" s="64"/>
      <c r="X216" s="66"/>
      <c r="Y216" s="66"/>
      <c r="Z216" s="64"/>
    </row>
    <row r="217" spans="2:26" x14ac:dyDescent="0.25">
      <c r="B217" s="64"/>
      <c r="E217" s="64"/>
      <c r="G217" s="64"/>
      <c r="H217" s="64"/>
      <c r="N217" s="64"/>
      <c r="O217" s="64"/>
      <c r="P217" s="64"/>
      <c r="Q217" s="64"/>
      <c r="R217" s="64"/>
      <c r="U217" s="64"/>
      <c r="V217" s="64"/>
      <c r="W217" s="64"/>
      <c r="X217" s="66"/>
      <c r="Y217" s="66"/>
      <c r="Z217" s="64"/>
    </row>
    <row r="218" spans="2:26" x14ac:dyDescent="0.25">
      <c r="B218" s="64"/>
      <c r="E218" s="64"/>
      <c r="G218" s="64"/>
      <c r="H218" s="64"/>
      <c r="N218" s="64"/>
      <c r="O218" s="64"/>
      <c r="P218" s="64"/>
      <c r="Q218" s="64"/>
      <c r="R218" s="64"/>
      <c r="U218" s="64"/>
      <c r="V218" s="64"/>
      <c r="W218" s="64"/>
      <c r="X218" s="66"/>
      <c r="Y218" s="66"/>
      <c r="Z218" s="64"/>
    </row>
    <row r="219" spans="2:26" x14ac:dyDescent="0.25">
      <c r="B219" s="64"/>
      <c r="E219" s="64"/>
      <c r="G219" s="64"/>
      <c r="H219" s="64"/>
      <c r="N219" s="64"/>
      <c r="O219" s="64"/>
      <c r="P219" s="64"/>
      <c r="Q219" s="64"/>
      <c r="R219" s="64"/>
      <c r="U219" s="64"/>
      <c r="V219" s="64"/>
      <c r="W219" s="64"/>
      <c r="X219" s="66"/>
      <c r="Y219" s="66"/>
      <c r="Z219" s="64"/>
    </row>
    <row r="220" spans="2:26" x14ac:dyDescent="0.25">
      <c r="B220" s="64"/>
      <c r="E220" s="64"/>
      <c r="G220" s="64"/>
      <c r="H220" s="64"/>
      <c r="N220" s="64"/>
      <c r="O220" s="64"/>
      <c r="P220" s="64"/>
      <c r="Q220" s="64"/>
      <c r="R220" s="64"/>
      <c r="U220" s="64"/>
      <c r="V220" s="64"/>
      <c r="W220" s="64"/>
      <c r="X220" s="66"/>
      <c r="Y220" s="66"/>
      <c r="Z220" s="64"/>
    </row>
    <row r="221" spans="2:26" x14ac:dyDescent="0.25">
      <c r="B221" s="64"/>
      <c r="E221" s="64"/>
      <c r="G221" s="64"/>
      <c r="H221" s="64"/>
      <c r="N221" s="64"/>
      <c r="O221" s="64"/>
      <c r="P221" s="64"/>
      <c r="Q221" s="64"/>
      <c r="R221" s="64"/>
      <c r="U221" s="64"/>
      <c r="V221" s="64"/>
      <c r="W221" s="64"/>
      <c r="X221" s="66"/>
      <c r="Y221" s="66"/>
      <c r="Z221" s="64"/>
    </row>
    <row r="222" spans="2:26" x14ac:dyDescent="0.25">
      <c r="B222" s="64"/>
      <c r="E222" s="64"/>
      <c r="G222" s="64"/>
      <c r="H222" s="64"/>
      <c r="N222" s="64"/>
      <c r="O222" s="64"/>
      <c r="P222" s="64"/>
      <c r="Q222" s="64"/>
      <c r="R222" s="64"/>
      <c r="U222" s="64"/>
      <c r="V222" s="64"/>
      <c r="W222" s="64"/>
      <c r="X222" s="66"/>
      <c r="Y222" s="66"/>
      <c r="Z222" s="64"/>
    </row>
    <row r="223" spans="2:26" x14ac:dyDescent="0.25">
      <c r="B223" s="64"/>
      <c r="E223" s="64"/>
      <c r="G223" s="64"/>
      <c r="H223" s="64"/>
      <c r="N223" s="64"/>
      <c r="O223" s="64"/>
      <c r="P223" s="64"/>
      <c r="Q223" s="64"/>
      <c r="R223" s="64"/>
      <c r="U223" s="64"/>
      <c r="V223" s="64"/>
      <c r="W223" s="64"/>
      <c r="X223" s="66"/>
      <c r="Y223" s="66"/>
      <c r="Z223" s="64"/>
    </row>
    <row r="224" spans="2:26" x14ac:dyDescent="0.25">
      <c r="B224" s="64"/>
      <c r="E224" s="64"/>
      <c r="G224" s="64"/>
      <c r="H224" s="64"/>
      <c r="N224" s="64"/>
      <c r="O224" s="64"/>
      <c r="P224" s="64"/>
      <c r="Q224" s="64"/>
      <c r="R224" s="64"/>
      <c r="U224" s="64"/>
      <c r="V224" s="64"/>
      <c r="W224" s="64"/>
      <c r="X224" s="66"/>
      <c r="Y224" s="66"/>
      <c r="Z224" s="64"/>
    </row>
    <row r="225" spans="2:26" x14ac:dyDescent="0.25">
      <c r="B225" s="64"/>
      <c r="E225" s="64"/>
      <c r="G225" s="64"/>
      <c r="H225" s="64"/>
      <c r="N225" s="64"/>
      <c r="O225" s="64"/>
      <c r="P225" s="64"/>
      <c r="Q225" s="64"/>
      <c r="R225" s="64"/>
      <c r="U225" s="64"/>
      <c r="V225" s="64"/>
      <c r="W225" s="64"/>
      <c r="X225" s="66"/>
      <c r="Y225" s="66"/>
      <c r="Z225" s="64"/>
    </row>
    <row r="226" spans="2:26" x14ac:dyDescent="0.25">
      <c r="B226" s="64"/>
      <c r="E226" s="64"/>
      <c r="G226" s="64"/>
      <c r="H226" s="64"/>
      <c r="N226" s="64"/>
      <c r="O226" s="64"/>
      <c r="P226" s="64"/>
      <c r="Q226" s="64"/>
      <c r="R226" s="64"/>
      <c r="U226" s="64"/>
      <c r="V226" s="64"/>
      <c r="W226" s="64"/>
      <c r="X226" s="66"/>
      <c r="Y226" s="66"/>
      <c r="Z226" s="64"/>
    </row>
    <row r="227" spans="2:26" x14ac:dyDescent="0.25">
      <c r="B227" s="64"/>
      <c r="E227" s="64"/>
      <c r="G227" s="64"/>
      <c r="H227" s="64"/>
      <c r="N227" s="64"/>
      <c r="O227" s="64"/>
      <c r="P227" s="64"/>
      <c r="Q227" s="64"/>
      <c r="R227" s="64"/>
      <c r="U227" s="64"/>
      <c r="V227" s="64"/>
      <c r="W227" s="64"/>
      <c r="X227" s="66"/>
      <c r="Y227" s="66"/>
      <c r="Z227" s="64"/>
    </row>
    <row r="228" spans="2:26" x14ac:dyDescent="0.25">
      <c r="B228" s="64"/>
      <c r="E228" s="64"/>
      <c r="G228" s="64"/>
      <c r="H228" s="64"/>
      <c r="N228" s="64"/>
      <c r="O228" s="64"/>
      <c r="P228" s="64"/>
      <c r="Q228" s="64"/>
      <c r="R228" s="64"/>
      <c r="U228" s="64"/>
      <c r="V228" s="64"/>
      <c r="W228" s="64"/>
      <c r="X228" s="66"/>
      <c r="Y228" s="66"/>
      <c r="Z228" s="64"/>
    </row>
    <row r="229" spans="2:26" x14ac:dyDescent="0.25">
      <c r="B229" s="64"/>
      <c r="E229" s="64"/>
      <c r="G229" s="64"/>
      <c r="H229" s="64"/>
      <c r="N229" s="64"/>
      <c r="O229" s="64"/>
      <c r="P229" s="64"/>
      <c r="Q229" s="64"/>
      <c r="R229" s="64"/>
      <c r="U229" s="64"/>
      <c r="V229" s="64"/>
      <c r="W229" s="64"/>
      <c r="X229" s="66"/>
      <c r="Y229" s="66"/>
      <c r="Z229" s="64"/>
    </row>
    <row r="230" spans="2:26" x14ac:dyDescent="0.25">
      <c r="B230" s="64"/>
      <c r="E230" s="64"/>
      <c r="G230" s="64"/>
      <c r="H230" s="64"/>
      <c r="N230" s="64"/>
      <c r="O230" s="64"/>
      <c r="P230" s="64"/>
      <c r="Q230" s="64"/>
      <c r="R230" s="64"/>
      <c r="U230" s="64"/>
      <c r="V230" s="64"/>
      <c r="W230" s="64"/>
      <c r="X230" s="66"/>
      <c r="Y230" s="66"/>
      <c r="Z230" s="64"/>
    </row>
    <row r="231" spans="2:26" x14ac:dyDescent="0.25">
      <c r="B231" s="64"/>
      <c r="E231" s="64"/>
      <c r="G231" s="64"/>
      <c r="H231" s="64"/>
      <c r="N231" s="64"/>
      <c r="O231" s="64"/>
      <c r="P231" s="64"/>
      <c r="Q231" s="64"/>
      <c r="R231" s="64"/>
      <c r="U231" s="64"/>
      <c r="V231" s="64"/>
      <c r="W231" s="64"/>
      <c r="X231" s="66"/>
      <c r="Y231" s="66"/>
      <c r="Z231" s="64"/>
    </row>
    <row r="232" spans="2:26" x14ac:dyDescent="0.25">
      <c r="B232" s="64"/>
      <c r="E232" s="64"/>
      <c r="G232" s="64"/>
      <c r="H232" s="64"/>
      <c r="N232" s="64"/>
      <c r="O232" s="64"/>
      <c r="P232" s="64"/>
      <c r="Q232" s="64"/>
      <c r="R232" s="64"/>
      <c r="U232" s="64"/>
      <c r="V232" s="64"/>
      <c r="W232" s="64"/>
      <c r="X232" s="66"/>
      <c r="Y232" s="66"/>
      <c r="Z232" s="64"/>
    </row>
    <row r="233" spans="2:26" x14ac:dyDescent="0.25">
      <c r="B233" s="64"/>
      <c r="E233" s="64"/>
      <c r="G233" s="64"/>
      <c r="H233" s="64"/>
      <c r="N233" s="64"/>
      <c r="O233" s="64"/>
      <c r="P233" s="64"/>
      <c r="Q233" s="64"/>
      <c r="R233" s="64"/>
      <c r="U233" s="64"/>
      <c r="V233" s="64"/>
      <c r="W233" s="64"/>
      <c r="X233" s="66"/>
      <c r="Y233" s="66"/>
      <c r="Z233" s="64"/>
    </row>
    <row r="234" spans="2:26" x14ac:dyDescent="0.25">
      <c r="B234" s="64"/>
      <c r="E234" s="64"/>
      <c r="G234" s="64"/>
      <c r="H234" s="64"/>
      <c r="N234" s="64"/>
      <c r="O234" s="64"/>
      <c r="P234" s="64"/>
      <c r="Q234" s="64"/>
      <c r="R234" s="64"/>
      <c r="U234" s="64"/>
      <c r="V234" s="64"/>
      <c r="W234" s="64"/>
      <c r="X234" s="66"/>
      <c r="Y234" s="66"/>
      <c r="Z234" s="64"/>
    </row>
    <row r="235" spans="2:26" x14ac:dyDescent="0.25">
      <c r="B235" s="64"/>
      <c r="E235" s="64"/>
      <c r="G235" s="64"/>
      <c r="H235" s="64"/>
      <c r="N235" s="64"/>
      <c r="O235" s="64"/>
      <c r="P235" s="64"/>
      <c r="Q235" s="64"/>
      <c r="R235" s="64"/>
      <c r="U235" s="64"/>
      <c r="V235" s="64"/>
      <c r="W235" s="64"/>
      <c r="X235" s="66"/>
      <c r="Y235" s="66"/>
      <c r="Z235" s="64"/>
    </row>
    <row r="236" spans="2:26" x14ac:dyDescent="0.25">
      <c r="B236" s="64"/>
      <c r="E236" s="64"/>
      <c r="G236" s="64"/>
      <c r="H236" s="64"/>
      <c r="N236" s="64"/>
      <c r="O236" s="64"/>
      <c r="P236" s="64"/>
      <c r="Q236" s="64"/>
      <c r="R236" s="64"/>
      <c r="U236" s="64"/>
      <c r="V236" s="64"/>
      <c r="W236" s="64"/>
      <c r="X236" s="66"/>
      <c r="Y236" s="66"/>
      <c r="Z236" s="64"/>
    </row>
    <row r="237" spans="2:26" x14ac:dyDescent="0.25">
      <c r="B237" s="64"/>
      <c r="E237" s="64"/>
      <c r="G237" s="64"/>
      <c r="H237" s="64"/>
      <c r="N237" s="64"/>
      <c r="O237" s="64"/>
      <c r="P237" s="64"/>
      <c r="Q237" s="64"/>
      <c r="R237" s="64"/>
      <c r="U237" s="64"/>
      <c r="V237" s="64"/>
      <c r="W237" s="64"/>
      <c r="X237" s="66"/>
      <c r="Y237" s="66"/>
      <c r="Z237" s="64"/>
    </row>
    <row r="238" spans="2:26" x14ac:dyDescent="0.25">
      <c r="B238" s="64"/>
      <c r="E238" s="64"/>
      <c r="G238" s="64"/>
      <c r="H238" s="64"/>
      <c r="N238" s="64"/>
      <c r="O238" s="64"/>
      <c r="P238" s="64"/>
      <c r="Q238" s="64"/>
      <c r="R238" s="64"/>
      <c r="U238" s="64"/>
      <c r="V238" s="64"/>
      <c r="W238" s="64"/>
      <c r="X238" s="66"/>
      <c r="Y238" s="66"/>
      <c r="Z238" s="64"/>
    </row>
    <row r="239" spans="2:26" x14ac:dyDescent="0.25">
      <c r="B239" s="64"/>
      <c r="E239" s="64"/>
      <c r="G239" s="64"/>
      <c r="H239" s="64"/>
      <c r="N239" s="64"/>
      <c r="O239" s="64"/>
      <c r="P239" s="64"/>
      <c r="Q239" s="64"/>
      <c r="R239" s="64"/>
      <c r="U239" s="64"/>
      <c r="V239" s="64"/>
      <c r="W239" s="64"/>
      <c r="X239" s="66"/>
      <c r="Y239" s="66"/>
      <c r="Z239" s="64"/>
    </row>
    <row r="240" spans="2:26" x14ac:dyDescent="0.25">
      <c r="B240" s="64"/>
      <c r="E240" s="64"/>
      <c r="G240" s="64"/>
      <c r="H240" s="64"/>
      <c r="N240" s="64"/>
      <c r="O240" s="64"/>
      <c r="P240" s="64"/>
      <c r="Q240" s="64"/>
      <c r="R240" s="64"/>
      <c r="U240" s="64"/>
      <c r="V240" s="64"/>
      <c r="W240" s="64"/>
      <c r="X240" s="66"/>
      <c r="Y240" s="66"/>
      <c r="Z240" s="64"/>
    </row>
  </sheetData>
  <customSheetViews>
    <customSheetView guid="{82FCEE02-C554-4110-B17D-8C44938ACB0F}" scale="75" showRuler="0" topLeftCell="A6">
      <pane xSplit="1" ySplit="4" topLeftCell="B10" activePane="bottomRight" state="frozen"/>
      <selection pane="bottomRight" activeCell="R52" sqref="R52"/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cale="75" showPageBreaks="1" showRuler="0" topLeftCell="A6">
      <pane xSplit="1" ySplit="4" topLeftCell="B10" activePane="bottomRight" state="frozen"/>
      <selection pane="bottomRight" activeCell="C28" sqref="C28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cale="75" showRuler="0" topLeftCell="A6">
      <pane xSplit="1" ySplit="4" topLeftCell="B10" activePane="bottomRight" state="frozen"/>
      <selection pane="bottomRight" activeCell="C28" sqref="C28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cale="75" showPageBreaks="1" showRuler="0" topLeftCell="A6">
      <pane xSplit="1" ySplit="4" topLeftCell="J10" activePane="bottomRight" state="frozen"/>
      <selection pane="bottomRight" activeCell="G39" sqref="G39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cale="75" showPageBreaks="1" showRuler="0" topLeftCell="A6">
      <pane xSplit="1" ySplit="4" topLeftCell="B10" activePane="bottomRight" state="frozen"/>
      <selection pane="bottomRight" activeCell="G22" sqref="G22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cale="75" showPageBreaks="1" fitToPage="1" showRuler="0" topLeftCell="A12">
      <selection activeCell="D19" sqref="D19"/>
      <pageMargins left="0.75" right="0.75" top="1" bottom="1" header="0.5" footer="0.5"/>
      <pageSetup paperSize="5" scale="73" orientation="landscape" r:id="rId6"/>
      <headerFooter alignWithMargins="0"/>
    </customSheetView>
    <customSheetView guid="{6D48AD85-4D88-11D8-985E-000476B98766}" scale="75" showPageBreaks="1" showRuler="0" topLeftCell="A6">
      <pane xSplit="1" ySplit="4" topLeftCell="B10" activePane="bottomRight" state="frozen"/>
      <selection pane="bottomRight" activeCell="A11" sqref="A11:A21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cale="75" showPageBreaks="1" fitToPage="1" showRuler="0" topLeftCell="G20">
      <selection activeCell="S50" sqref="S50"/>
      <pageMargins left="0.75" right="0.75" top="1" bottom="1" header="0.5" footer="0.5"/>
      <pageSetup paperSize="5" scale="51" orientation="landscape" r:id="rId8"/>
      <headerFooter alignWithMargins="0"/>
    </customSheetView>
    <customSheetView guid="{7F33288D-025F-4863-B8A4-528DE68A6293}" scale="75" showRuler="0">
      <pane xSplit="1" ySplit="9" topLeftCell="K10" activePane="bottomRight" state="frozen"/>
      <selection pane="bottomRight" activeCell="Q16" sqref="Q16"/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paperSize="5" scale="50" orientation="landscape" r:id="rId10"/>
  <headerFooter alignWithMargins="0"/>
  <legacy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A628"/>
  <sheetViews>
    <sheetView topLeftCell="H1" workbookViewId="0">
      <selection activeCell="X19" sqref="X19"/>
    </sheetView>
  </sheetViews>
  <sheetFormatPr defaultColWidth="9.109375" defaultRowHeight="13.2" x14ac:dyDescent="0.25"/>
  <cols>
    <col min="1" max="1" width="17.5546875" style="64" customWidth="1"/>
    <col min="2" max="2" width="9.109375" style="64"/>
    <col min="3" max="3" width="12.6640625" style="103" customWidth="1"/>
    <col min="4" max="4" width="12.109375" style="65" customWidth="1"/>
    <col min="5" max="5" width="14.44140625" style="103" customWidth="1"/>
    <col min="6" max="6" width="15" style="103" customWidth="1"/>
    <col min="7" max="8" width="13.5546875" style="65" customWidth="1"/>
    <col min="9" max="9" width="14.109375" style="103" customWidth="1"/>
    <col min="10" max="10" width="15" style="64" customWidth="1"/>
    <col min="11" max="11" width="9.109375" style="64"/>
    <col min="12" max="13" width="16.109375" style="65" customWidth="1"/>
    <col min="14" max="14" width="11" style="64" customWidth="1"/>
    <col min="15" max="15" width="9.109375" style="103"/>
    <col min="16" max="17" width="13" style="103" customWidth="1"/>
    <col min="18" max="18" width="9.109375" style="103"/>
    <col min="19" max="19" width="13.44140625" style="64" customWidth="1"/>
    <col min="20" max="20" width="9.109375" style="64"/>
    <col min="21" max="21" width="11.88671875" style="103" customWidth="1"/>
    <col min="22" max="22" width="9.109375" style="104"/>
    <col min="23" max="23" width="13.5546875" style="104" customWidth="1"/>
    <col min="24" max="24" width="9.109375" style="103"/>
    <col min="25" max="25" width="12.6640625" style="66" customWidth="1"/>
    <col min="26" max="26" width="11.44140625" style="65" customWidth="1"/>
    <col min="27" max="27" width="17.109375" style="64" customWidth="1"/>
    <col min="28" max="16384" width="9.109375" style="64"/>
  </cols>
  <sheetData>
    <row r="1" spans="1:27" ht="15.6" x14ac:dyDescent="0.3">
      <c r="A1" s="7"/>
      <c r="B1" s="7"/>
      <c r="C1" s="7"/>
      <c r="D1" s="105"/>
      <c r="E1" s="7"/>
      <c r="F1" s="7"/>
      <c r="G1" s="105"/>
      <c r="H1" s="105"/>
      <c r="I1" s="7"/>
      <c r="J1" s="71"/>
      <c r="K1" s="71"/>
      <c r="L1" s="72"/>
      <c r="M1" s="72"/>
      <c r="N1" s="71"/>
      <c r="O1" s="71"/>
      <c r="P1" s="71"/>
      <c r="Q1" s="71"/>
      <c r="R1" s="71"/>
      <c r="S1" s="71"/>
      <c r="T1" s="71"/>
      <c r="U1" s="71"/>
      <c r="V1" s="78"/>
      <c r="W1" s="78"/>
      <c r="X1" s="71"/>
      <c r="Y1" s="78"/>
      <c r="Z1" s="72"/>
      <c r="AA1" s="7"/>
    </row>
    <row r="2" spans="1:27" ht="15.6" x14ac:dyDescent="0.3">
      <c r="A2" s="106"/>
      <c r="B2" s="51"/>
      <c r="C2" s="51"/>
      <c r="D2" s="73"/>
      <c r="E2" s="51"/>
      <c r="F2" s="51"/>
      <c r="G2" s="76"/>
      <c r="H2" s="76"/>
      <c r="I2" s="51"/>
      <c r="J2" s="71"/>
      <c r="K2" s="77" t="s">
        <v>29</v>
      </c>
      <c r="L2" s="72"/>
      <c r="M2" s="72"/>
      <c r="N2" s="71"/>
      <c r="O2" s="71"/>
      <c r="P2" s="71"/>
      <c r="Q2" s="71"/>
      <c r="R2" s="71"/>
      <c r="S2" s="71"/>
      <c r="T2" s="77"/>
      <c r="U2" s="71"/>
      <c r="V2" s="78"/>
      <c r="W2" s="78"/>
      <c r="X2" s="71"/>
      <c r="Y2" s="78"/>
      <c r="Z2" s="72"/>
      <c r="AA2" s="51"/>
    </row>
    <row r="3" spans="1:27" ht="17.399999999999999" x14ac:dyDescent="0.3">
      <c r="A3" s="7"/>
      <c r="B3" s="51"/>
      <c r="C3" s="51"/>
      <c r="D3" s="73"/>
      <c r="E3" s="51"/>
      <c r="F3" s="51"/>
      <c r="G3" s="73"/>
      <c r="H3" s="73"/>
      <c r="I3" s="51"/>
      <c r="J3" s="70" t="s">
        <v>155</v>
      </c>
      <c r="K3" s="71"/>
      <c r="L3" s="72"/>
      <c r="M3" s="72"/>
      <c r="N3" s="71"/>
      <c r="O3" s="71"/>
      <c r="P3" s="71"/>
      <c r="Q3" s="71"/>
      <c r="R3" s="71"/>
      <c r="S3" s="71"/>
      <c r="T3" s="71"/>
      <c r="U3" s="71"/>
      <c r="V3" s="78"/>
      <c r="W3" s="78"/>
      <c r="X3" s="71"/>
      <c r="Y3" s="78"/>
      <c r="Z3" s="72"/>
      <c r="AA3" s="51"/>
    </row>
    <row r="4" spans="1:27" ht="15.6" x14ac:dyDescent="0.3">
      <c r="A4" s="7"/>
      <c r="B4" s="51"/>
      <c r="C4" s="51"/>
      <c r="D4" s="73"/>
      <c r="E4" s="51"/>
      <c r="F4" s="51"/>
      <c r="G4" s="73"/>
      <c r="H4" s="73"/>
      <c r="I4" s="51"/>
      <c r="J4" s="71"/>
      <c r="K4" s="71"/>
      <c r="L4" s="72"/>
      <c r="M4" s="72"/>
      <c r="N4" s="71"/>
      <c r="O4" s="71"/>
      <c r="P4" s="71"/>
      <c r="Q4" s="71"/>
      <c r="R4" s="71"/>
      <c r="S4" s="71"/>
      <c r="T4" s="71"/>
      <c r="U4" s="71"/>
      <c r="V4" s="78"/>
      <c r="W4" s="78"/>
      <c r="X4" s="71"/>
      <c r="Y4" s="78"/>
      <c r="Z4" s="72"/>
      <c r="AA4" s="51"/>
    </row>
    <row r="5" spans="1:27" ht="15.6" x14ac:dyDescent="0.3">
      <c r="A5" s="7"/>
      <c r="B5" s="51"/>
      <c r="C5" s="51"/>
      <c r="D5" s="73"/>
      <c r="E5" s="51"/>
      <c r="F5" s="51"/>
      <c r="G5" s="73"/>
      <c r="H5" s="73"/>
      <c r="I5" s="51"/>
      <c r="J5" s="71"/>
      <c r="K5" s="71"/>
      <c r="L5" s="72"/>
      <c r="M5" s="72"/>
      <c r="N5" s="71"/>
      <c r="O5" s="71"/>
      <c r="P5" s="71"/>
      <c r="Q5" s="71"/>
      <c r="R5" s="71"/>
      <c r="S5" s="71"/>
      <c r="T5" s="71"/>
      <c r="U5" s="71"/>
      <c r="V5" s="78"/>
      <c r="W5" s="78"/>
      <c r="X5" s="71"/>
      <c r="Y5" s="78"/>
      <c r="Z5" s="72"/>
      <c r="AA5" s="51"/>
    </row>
    <row r="6" spans="1:27" ht="15.6" x14ac:dyDescent="0.3">
      <c r="A6" s="7"/>
      <c r="B6" s="51"/>
      <c r="C6" s="51"/>
      <c r="D6" s="73"/>
      <c r="E6" s="51"/>
      <c r="F6" s="51"/>
      <c r="G6" s="73"/>
      <c r="H6" s="73"/>
      <c r="I6" s="51"/>
      <c r="J6" s="71"/>
      <c r="K6" s="71"/>
      <c r="L6" s="72"/>
      <c r="M6" s="72"/>
      <c r="N6" s="71"/>
      <c r="O6" s="71"/>
      <c r="P6" s="71"/>
      <c r="Q6" s="71"/>
      <c r="R6" s="71"/>
      <c r="S6" s="71"/>
      <c r="T6" s="71"/>
      <c r="U6" s="71"/>
      <c r="V6" s="78"/>
      <c r="W6" s="78"/>
      <c r="X6" s="71"/>
      <c r="Y6" s="71"/>
      <c r="Z6" s="72"/>
      <c r="AA6" s="51"/>
    </row>
    <row r="7" spans="1:27" ht="15" x14ac:dyDescent="0.25">
      <c r="A7" s="7"/>
      <c r="B7" s="51"/>
      <c r="C7" s="51"/>
      <c r="D7" s="73"/>
      <c r="E7" s="51"/>
      <c r="F7" s="51"/>
      <c r="G7" s="73"/>
      <c r="H7" s="73"/>
      <c r="I7" s="51"/>
      <c r="J7" s="51"/>
      <c r="K7" s="51"/>
      <c r="L7" s="73"/>
      <c r="M7" s="73"/>
      <c r="N7" s="51"/>
      <c r="O7" s="51"/>
      <c r="P7" s="51"/>
      <c r="Q7" s="51"/>
      <c r="R7" s="51"/>
      <c r="S7" s="51"/>
      <c r="T7" s="51"/>
      <c r="U7" s="51"/>
      <c r="V7" s="107"/>
      <c r="W7" s="107"/>
      <c r="X7" s="51"/>
      <c r="Y7" s="51"/>
      <c r="Z7" s="73"/>
      <c r="AA7" s="51"/>
    </row>
    <row r="8" spans="1:27" ht="15.6" x14ac:dyDescent="0.3">
      <c r="A8" s="7"/>
      <c r="B8" s="51"/>
      <c r="C8" s="51"/>
      <c r="D8" s="73"/>
      <c r="E8" s="51"/>
      <c r="F8" s="77"/>
      <c r="G8" s="76" t="s">
        <v>7</v>
      </c>
      <c r="H8" s="76"/>
      <c r="I8" s="77"/>
      <c r="J8" s="51"/>
      <c r="K8" s="51"/>
      <c r="L8" s="76" t="s">
        <v>12</v>
      </c>
      <c r="M8" s="76"/>
      <c r="N8" s="77"/>
      <c r="O8" s="77" t="s">
        <v>30</v>
      </c>
      <c r="P8" s="77"/>
      <c r="Q8" s="77"/>
      <c r="R8" s="77"/>
      <c r="S8" s="51"/>
      <c r="T8" s="51"/>
      <c r="U8" s="51"/>
      <c r="V8" s="107"/>
      <c r="W8" s="107"/>
      <c r="X8" s="51"/>
      <c r="Y8" s="51"/>
      <c r="Z8" s="76" t="s">
        <v>14</v>
      </c>
      <c r="AA8" s="51"/>
    </row>
    <row r="9" spans="1:27" ht="15" x14ac:dyDescent="0.25">
      <c r="A9" s="7"/>
      <c r="B9" s="51"/>
      <c r="C9" s="51"/>
      <c r="D9" s="73"/>
      <c r="E9" s="51"/>
      <c r="F9" s="51"/>
      <c r="G9" s="73"/>
      <c r="H9" s="73"/>
      <c r="I9" s="51"/>
      <c r="J9" s="51"/>
      <c r="K9" s="51"/>
      <c r="L9" s="73"/>
      <c r="M9" s="73"/>
      <c r="N9" s="51"/>
      <c r="O9" s="51"/>
      <c r="P9" s="51"/>
      <c r="Q9" s="51"/>
      <c r="R9" s="51"/>
      <c r="S9" s="51"/>
      <c r="T9" s="51"/>
      <c r="U9" s="51"/>
      <c r="V9" s="107"/>
      <c r="W9" s="107"/>
      <c r="X9" s="51"/>
      <c r="Y9" s="51"/>
      <c r="Z9" s="73"/>
      <c r="AA9" s="51"/>
    </row>
    <row r="10" spans="1:27" ht="15" x14ac:dyDescent="0.25">
      <c r="A10" s="7"/>
      <c r="B10" s="51"/>
      <c r="C10" s="6" t="s">
        <v>15</v>
      </c>
      <c r="D10" s="108" t="s">
        <v>16</v>
      </c>
      <c r="E10" s="6" t="s">
        <v>20</v>
      </c>
      <c r="F10" s="6" t="s">
        <v>17</v>
      </c>
      <c r="G10" s="108" t="s">
        <v>18</v>
      </c>
      <c r="H10" s="108" t="s">
        <v>87</v>
      </c>
      <c r="I10" s="6" t="s">
        <v>19</v>
      </c>
      <c r="J10" s="6" t="s">
        <v>79</v>
      </c>
      <c r="K10" s="109"/>
      <c r="L10" s="108" t="s">
        <v>16</v>
      </c>
      <c r="M10" s="108" t="s">
        <v>17</v>
      </c>
      <c r="N10" s="109" t="s">
        <v>79</v>
      </c>
      <c r="O10" s="6" t="s">
        <v>15</v>
      </c>
      <c r="P10" s="6" t="s">
        <v>16</v>
      </c>
      <c r="Q10" s="6" t="s">
        <v>87</v>
      </c>
      <c r="R10" s="6" t="s">
        <v>20</v>
      </c>
      <c r="S10" s="6" t="s">
        <v>79</v>
      </c>
      <c r="T10" s="51"/>
      <c r="U10" s="6" t="s">
        <v>16</v>
      </c>
      <c r="V10" s="6" t="s">
        <v>15</v>
      </c>
      <c r="W10" s="6" t="s">
        <v>87</v>
      </c>
      <c r="X10" s="6" t="s">
        <v>20</v>
      </c>
      <c r="Y10" s="6" t="s">
        <v>17</v>
      </c>
      <c r="Z10" s="108" t="s">
        <v>18</v>
      </c>
      <c r="AA10" s="6" t="s">
        <v>79</v>
      </c>
    </row>
    <row r="11" spans="1:27" ht="15" x14ac:dyDescent="0.25">
      <c r="A11" s="7"/>
      <c r="B11" s="51"/>
      <c r="C11" s="7"/>
      <c r="D11" s="105"/>
      <c r="E11" s="7"/>
      <c r="F11" s="7"/>
      <c r="G11" s="105"/>
      <c r="H11" s="105"/>
      <c r="I11" s="7"/>
      <c r="J11" s="7"/>
      <c r="K11" s="7"/>
      <c r="L11" s="105"/>
      <c r="M11" s="105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05"/>
      <c r="AA11" s="7"/>
    </row>
    <row r="12" spans="1:27" ht="15" x14ac:dyDescent="0.25">
      <c r="A12" s="82" t="s">
        <v>114</v>
      </c>
      <c r="B12" s="51"/>
      <c r="C12" s="7"/>
      <c r="D12" s="105"/>
      <c r="E12" s="7"/>
      <c r="F12" s="7"/>
      <c r="G12" s="73"/>
      <c r="H12" s="73"/>
      <c r="I12" s="7"/>
      <c r="J12" s="7">
        <f t="shared" ref="J12:J23" si="0">SUM(C12:I12)</f>
        <v>0</v>
      </c>
      <c r="K12" s="7"/>
      <c r="L12" s="105"/>
      <c r="M12" s="105"/>
      <c r="N12" s="7">
        <f t="shared" ref="N12:N23" si="1">+L12+M12</f>
        <v>0</v>
      </c>
      <c r="O12" s="7"/>
      <c r="P12" s="7"/>
      <c r="Q12" s="7"/>
      <c r="R12" s="7"/>
      <c r="S12" s="7">
        <f t="shared" ref="S12:S23" si="2">SUM(O12:R12)</f>
        <v>0</v>
      </c>
      <c r="T12" s="51"/>
      <c r="U12" s="7"/>
      <c r="V12" s="7"/>
      <c r="W12" s="7"/>
      <c r="X12" s="7"/>
      <c r="Y12" s="7"/>
      <c r="Z12" s="105"/>
      <c r="AA12" s="7">
        <f t="shared" ref="AA12:AA23" si="3">SUM(U12:Z12)</f>
        <v>0</v>
      </c>
    </row>
    <row r="13" spans="1:27" ht="15" x14ac:dyDescent="0.25">
      <c r="A13" s="82">
        <v>2019</v>
      </c>
      <c r="B13" s="51"/>
      <c r="C13" s="7"/>
      <c r="D13" s="105"/>
      <c r="E13" s="7"/>
      <c r="F13" s="7"/>
      <c r="G13" s="73"/>
      <c r="H13" s="73"/>
      <c r="I13" s="7"/>
      <c r="J13" s="7">
        <f t="shared" si="0"/>
        <v>0</v>
      </c>
      <c r="K13" s="7"/>
      <c r="L13" s="105"/>
      <c r="M13" s="105"/>
      <c r="N13" s="7">
        <f t="shared" si="1"/>
        <v>0</v>
      </c>
      <c r="O13" s="7"/>
      <c r="P13" s="7"/>
      <c r="Q13" s="7"/>
      <c r="R13" s="7"/>
      <c r="S13" s="7">
        <f t="shared" si="2"/>
        <v>0</v>
      </c>
      <c r="T13" s="51"/>
      <c r="U13" s="7"/>
      <c r="V13" s="7"/>
      <c r="W13" s="7"/>
      <c r="X13" s="7"/>
      <c r="Y13" s="7"/>
      <c r="Z13" s="105"/>
      <c r="AA13" s="7">
        <f t="shared" si="3"/>
        <v>0</v>
      </c>
    </row>
    <row r="14" spans="1:27" ht="15" x14ac:dyDescent="0.25">
      <c r="A14" s="82">
        <v>2020</v>
      </c>
      <c r="B14" s="51"/>
      <c r="C14" s="7"/>
      <c r="D14" s="105"/>
      <c r="E14" s="7"/>
      <c r="F14" s="7"/>
      <c r="G14" s="73"/>
      <c r="H14" s="73"/>
      <c r="I14" s="7"/>
      <c r="J14" s="7">
        <f t="shared" si="0"/>
        <v>0</v>
      </c>
      <c r="K14" s="7"/>
      <c r="L14" s="105"/>
      <c r="M14" s="105"/>
      <c r="N14" s="7">
        <f t="shared" si="1"/>
        <v>0</v>
      </c>
      <c r="O14" s="7"/>
      <c r="P14" s="7"/>
      <c r="Q14" s="7"/>
      <c r="R14" s="7"/>
      <c r="S14" s="7">
        <f t="shared" si="2"/>
        <v>0</v>
      </c>
      <c r="T14" s="51"/>
      <c r="U14" s="7"/>
      <c r="V14" s="7"/>
      <c r="W14" s="7"/>
      <c r="X14" s="7"/>
      <c r="Y14" s="7"/>
      <c r="Z14" s="105"/>
      <c r="AA14" s="7">
        <f t="shared" si="3"/>
        <v>0</v>
      </c>
    </row>
    <row r="15" spans="1:27" ht="15" x14ac:dyDescent="0.25">
      <c r="A15" s="82">
        <v>2021</v>
      </c>
      <c r="B15" s="51"/>
      <c r="C15" s="7"/>
      <c r="D15" s="105"/>
      <c r="E15" s="7"/>
      <c r="F15" s="7"/>
      <c r="G15" s="73"/>
      <c r="H15" s="73"/>
      <c r="I15" s="7"/>
      <c r="J15" s="7">
        <f t="shared" si="0"/>
        <v>0</v>
      </c>
      <c r="K15" s="7"/>
      <c r="L15" s="105"/>
      <c r="M15" s="105"/>
      <c r="N15" s="7">
        <f t="shared" si="1"/>
        <v>0</v>
      </c>
      <c r="O15" s="7"/>
      <c r="P15" s="7"/>
      <c r="Q15" s="7"/>
      <c r="R15" s="7"/>
      <c r="S15" s="7">
        <f t="shared" si="2"/>
        <v>0</v>
      </c>
      <c r="T15" s="7"/>
      <c r="U15" s="7"/>
      <c r="V15" s="7"/>
      <c r="W15" s="7"/>
      <c r="X15" s="7"/>
      <c r="Y15" s="7"/>
      <c r="Z15" s="105"/>
      <c r="AA15" s="7">
        <f t="shared" si="3"/>
        <v>0</v>
      </c>
    </row>
    <row r="16" spans="1:27" ht="15" x14ac:dyDescent="0.25">
      <c r="A16" s="82" t="s">
        <v>156</v>
      </c>
      <c r="B16" s="51"/>
      <c r="C16" s="7"/>
      <c r="D16" s="105"/>
      <c r="E16" s="7"/>
      <c r="F16" s="7"/>
      <c r="G16" s="73"/>
      <c r="H16" s="73"/>
      <c r="I16" s="7"/>
      <c r="J16" s="7">
        <f t="shared" si="0"/>
        <v>0</v>
      </c>
      <c r="K16" s="7"/>
      <c r="L16" s="105"/>
      <c r="M16" s="105"/>
      <c r="N16" s="7">
        <f t="shared" si="1"/>
        <v>0</v>
      </c>
      <c r="O16" s="7"/>
      <c r="P16" s="7"/>
      <c r="Q16" s="7"/>
      <c r="R16" s="7"/>
      <c r="S16" s="7">
        <f t="shared" si="2"/>
        <v>0</v>
      </c>
      <c r="T16" s="7"/>
      <c r="U16" s="7"/>
      <c r="V16" s="7"/>
      <c r="W16" s="7"/>
      <c r="X16" s="7"/>
      <c r="Y16" s="7"/>
      <c r="Z16" s="105"/>
      <c r="AA16" s="7">
        <f t="shared" si="3"/>
        <v>0</v>
      </c>
    </row>
    <row r="17" spans="1:27" ht="15" x14ac:dyDescent="0.25">
      <c r="A17" s="82" t="s">
        <v>157</v>
      </c>
      <c r="B17" s="51"/>
      <c r="C17" s="51"/>
      <c r="D17" s="105"/>
      <c r="E17" s="7"/>
      <c r="F17" s="51"/>
      <c r="G17" s="73"/>
      <c r="H17" s="73"/>
      <c r="I17" s="7"/>
      <c r="J17" s="7">
        <f t="shared" si="0"/>
        <v>0</v>
      </c>
      <c r="K17" s="7"/>
      <c r="L17" s="105"/>
      <c r="M17" s="105"/>
      <c r="N17" s="7">
        <f t="shared" si="1"/>
        <v>0</v>
      </c>
      <c r="O17" s="7"/>
      <c r="P17" s="7"/>
      <c r="Q17" s="7"/>
      <c r="R17" s="7"/>
      <c r="S17" s="7">
        <f t="shared" si="2"/>
        <v>0</v>
      </c>
      <c r="T17" s="51"/>
      <c r="U17" s="7"/>
      <c r="V17" s="51"/>
      <c r="W17" s="7"/>
      <c r="X17" s="51"/>
      <c r="Y17" s="7"/>
      <c r="Z17" s="73"/>
      <c r="AA17" s="7">
        <f t="shared" si="3"/>
        <v>0</v>
      </c>
    </row>
    <row r="18" spans="1:27" ht="15" x14ac:dyDescent="0.25">
      <c r="A18" s="82" t="s">
        <v>158</v>
      </c>
      <c r="B18" s="51"/>
      <c r="C18" s="7"/>
      <c r="D18" s="105"/>
      <c r="E18" s="7"/>
      <c r="F18" s="7"/>
      <c r="G18" s="73"/>
      <c r="H18" s="73"/>
      <c r="I18" s="7"/>
      <c r="J18" s="7">
        <f t="shared" si="0"/>
        <v>0</v>
      </c>
      <c r="K18" s="7"/>
      <c r="L18" s="105"/>
      <c r="M18" s="105"/>
      <c r="N18" s="7">
        <f t="shared" si="1"/>
        <v>0</v>
      </c>
      <c r="O18" s="7"/>
      <c r="P18" s="7"/>
      <c r="Q18" s="7"/>
      <c r="R18" s="7"/>
      <c r="S18" s="7">
        <f t="shared" si="2"/>
        <v>0</v>
      </c>
      <c r="T18" s="7"/>
      <c r="U18" s="7"/>
      <c r="V18" s="7"/>
      <c r="W18" s="7"/>
      <c r="X18" s="7"/>
      <c r="Y18" s="7"/>
      <c r="Z18" s="105"/>
      <c r="AA18" s="7">
        <f t="shared" si="3"/>
        <v>0</v>
      </c>
    </row>
    <row r="19" spans="1:27" ht="15" x14ac:dyDescent="0.25">
      <c r="A19" s="82" t="s">
        <v>159</v>
      </c>
      <c r="B19" s="51"/>
      <c r="C19" s="7"/>
      <c r="D19" s="105"/>
      <c r="E19" s="7"/>
      <c r="F19" s="7"/>
      <c r="G19" s="73"/>
      <c r="H19" s="73"/>
      <c r="I19" s="7"/>
      <c r="J19" s="7">
        <f t="shared" si="0"/>
        <v>0</v>
      </c>
      <c r="K19" s="7"/>
      <c r="L19" s="105"/>
      <c r="M19" s="105"/>
      <c r="N19" s="7">
        <f t="shared" si="1"/>
        <v>0</v>
      </c>
      <c r="O19" s="7"/>
      <c r="P19" s="7"/>
      <c r="Q19" s="7"/>
      <c r="R19" s="7"/>
      <c r="S19" s="7">
        <f t="shared" si="2"/>
        <v>0</v>
      </c>
      <c r="T19" s="7"/>
      <c r="U19" s="7"/>
      <c r="V19" s="7"/>
      <c r="W19" s="7"/>
      <c r="X19" s="7"/>
      <c r="Y19" s="7"/>
      <c r="Z19" s="105"/>
      <c r="AA19" s="7">
        <f t="shared" si="3"/>
        <v>0</v>
      </c>
    </row>
    <row r="20" spans="1:27" ht="15" x14ac:dyDescent="0.25">
      <c r="A20" s="82" t="s">
        <v>160</v>
      </c>
      <c r="B20" s="51"/>
      <c r="C20" s="51"/>
      <c r="D20" s="73"/>
      <c r="E20" s="51"/>
      <c r="F20" s="51"/>
      <c r="G20" s="73"/>
      <c r="H20" s="73"/>
      <c r="I20" s="51"/>
      <c r="J20" s="51">
        <f t="shared" si="0"/>
        <v>0</v>
      </c>
      <c r="K20" s="51"/>
      <c r="L20" s="73"/>
      <c r="M20" s="73"/>
      <c r="N20" s="7">
        <f t="shared" si="1"/>
        <v>0</v>
      </c>
      <c r="O20" s="51"/>
      <c r="P20" s="51"/>
      <c r="Q20" s="51"/>
      <c r="R20" s="51"/>
      <c r="S20" s="7">
        <f t="shared" si="2"/>
        <v>0</v>
      </c>
      <c r="T20" s="51"/>
      <c r="U20" s="51"/>
      <c r="V20" s="51"/>
      <c r="W20" s="51"/>
      <c r="X20" s="51"/>
      <c r="Y20" s="51"/>
      <c r="Z20" s="73"/>
      <c r="AA20" s="7">
        <f>SUM(U20:Z20)</f>
        <v>0</v>
      </c>
    </row>
    <row r="21" spans="1:27" ht="15" x14ac:dyDescent="0.25">
      <c r="A21" s="82" t="s">
        <v>161</v>
      </c>
      <c r="B21" s="51"/>
      <c r="C21" s="51"/>
      <c r="D21" s="73"/>
      <c r="E21" s="51"/>
      <c r="F21" s="51"/>
      <c r="G21" s="73"/>
      <c r="H21" s="73"/>
      <c r="I21" s="51"/>
      <c r="J21" s="51">
        <f t="shared" si="0"/>
        <v>0</v>
      </c>
      <c r="K21" s="51"/>
      <c r="L21" s="73"/>
      <c r="M21" s="73"/>
      <c r="N21" s="7">
        <f t="shared" si="1"/>
        <v>0</v>
      </c>
      <c r="O21" s="51"/>
      <c r="P21" s="51"/>
      <c r="Q21" s="51"/>
      <c r="R21" s="51"/>
      <c r="S21" s="7">
        <f t="shared" si="2"/>
        <v>0</v>
      </c>
      <c r="T21" s="51"/>
      <c r="U21" s="51"/>
      <c r="V21" s="51"/>
      <c r="W21" s="51"/>
      <c r="X21" s="51"/>
      <c r="Y21" s="51"/>
      <c r="Z21" s="73"/>
      <c r="AA21" s="7">
        <f>SUM(U21:Z21)</f>
        <v>0</v>
      </c>
    </row>
    <row r="22" spans="1:27" ht="15" x14ac:dyDescent="0.25">
      <c r="A22" s="82" t="s">
        <v>162</v>
      </c>
      <c r="B22" s="51"/>
      <c r="C22" s="51"/>
      <c r="D22" s="73"/>
      <c r="E22" s="51"/>
      <c r="F22" s="51"/>
      <c r="G22" s="73"/>
      <c r="H22" s="73"/>
      <c r="I22" s="51"/>
      <c r="J22" s="51">
        <f t="shared" si="0"/>
        <v>0</v>
      </c>
      <c r="K22" s="51"/>
      <c r="L22" s="73"/>
      <c r="M22" s="73"/>
      <c r="N22" s="7">
        <f t="shared" si="1"/>
        <v>0</v>
      </c>
      <c r="O22" s="51"/>
      <c r="P22" s="51"/>
      <c r="Q22" s="51"/>
      <c r="R22" s="51"/>
      <c r="S22" s="7">
        <f t="shared" si="2"/>
        <v>0</v>
      </c>
      <c r="T22" s="51"/>
      <c r="U22" s="51"/>
      <c r="V22" s="51"/>
      <c r="W22" s="51"/>
      <c r="X22" s="51"/>
      <c r="Y22" s="51"/>
      <c r="Z22" s="73"/>
      <c r="AA22" s="7">
        <f>SUM(U22:Z22)</f>
        <v>0</v>
      </c>
    </row>
    <row r="23" spans="1:27" ht="15" x14ac:dyDescent="0.25">
      <c r="A23" s="82" t="s">
        <v>163</v>
      </c>
      <c r="B23" s="51"/>
      <c r="C23" s="8"/>
      <c r="D23" s="110"/>
      <c r="E23" s="8"/>
      <c r="F23" s="8"/>
      <c r="G23" s="110"/>
      <c r="H23" s="110"/>
      <c r="I23" s="8"/>
      <c r="J23" s="8">
        <f t="shared" si="0"/>
        <v>0</v>
      </c>
      <c r="K23" s="51"/>
      <c r="L23" s="110"/>
      <c r="M23" s="110"/>
      <c r="N23" s="8">
        <f t="shared" si="1"/>
        <v>0</v>
      </c>
      <c r="O23" s="8"/>
      <c r="P23" s="8"/>
      <c r="Q23" s="8"/>
      <c r="R23" s="8"/>
      <c r="S23" s="9">
        <f t="shared" si="2"/>
        <v>0</v>
      </c>
      <c r="T23" s="51"/>
      <c r="U23" s="8"/>
      <c r="V23" s="8"/>
      <c r="W23" s="8"/>
      <c r="X23" s="8"/>
      <c r="Y23" s="8"/>
      <c r="Z23" s="110"/>
      <c r="AA23" s="9">
        <f t="shared" si="3"/>
        <v>0</v>
      </c>
    </row>
    <row r="24" spans="1:27" ht="15" x14ac:dyDescent="0.25">
      <c r="A24" s="7"/>
      <c r="B24" s="51"/>
      <c r="C24" s="7">
        <f t="shared" ref="C24:J24" si="4">SUM(C12:C23)</f>
        <v>0</v>
      </c>
      <c r="D24" s="105">
        <f t="shared" si="4"/>
        <v>0</v>
      </c>
      <c r="E24" s="7">
        <f t="shared" si="4"/>
        <v>0</v>
      </c>
      <c r="F24" s="7">
        <f t="shared" si="4"/>
        <v>0</v>
      </c>
      <c r="G24" s="105">
        <f t="shared" si="4"/>
        <v>0</v>
      </c>
      <c r="H24" s="105">
        <f t="shared" si="4"/>
        <v>0</v>
      </c>
      <c r="I24" s="7">
        <f t="shared" si="4"/>
        <v>0</v>
      </c>
      <c r="J24" s="7">
        <f t="shared" si="4"/>
        <v>0</v>
      </c>
      <c r="K24" s="7"/>
      <c r="L24" s="105">
        <f t="shared" ref="L24:S24" si="5">SUM(L12:L23)</f>
        <v>0</v>
      </c>
      <c r="M24" s="105">
        <f t="shared" si="5"/>
        <v>0</v>
      </c>
      <c r="N24" s="105">
        <f t="shared" si="5"/>
        <v>0</v>
      </c>
      <c r="O24" s="7">
        <f t="shared" si="5"/>
        <v>0</v>
      </c>
      <c r="P24" s="7">
        <f t="shared" si="5"/>
        <v>0</v>
      </c>
      <c r="Q24" s="7">
        <f t="shared" si="5"/>
        <v>0</v>
      </c>
      <c r="R24" s="7">
        <f t="shared" si="5"/>
        <v>0</v>
      </c>
      <c r="S24" s="7">
        <f t="shared" si="5"/>
        <v>0</v>
      </c>
      <c r="T24" s="7"/>
      <c r="U24" s="7">
        <f t="shared" ref="U24:AA24" si="6">SUM(U12:U23)</f>
        <v>0</v>
      </c>
      <c r="V24" s="7">
        <f t="shared" si="6"/>
        <v>0</v>
      </c>
      <c r="W24" s="7">
        <f t="shared" si="6"/>
        <v>0</v>
      </c>
      <c r="X24" s="7">
        <f t="shared" si="6"/>
        <v>0</v>
      </c>
      <c r="Y24" s="7">
        <f t="shared" si="6"/>
        <v>0</v>
      </c>
      <c r="Z24" s="7">
        <f t="shared" si="6"/>
        <v>0</v>
      </c>
      <c r="AA24" s="7">
        <f t="shared" si="6"/>
        <v>0</v>
      </c>
    </row>
    <row r="25" spans="1:27" ht="15" x14ac:dyDescent="0.25">
      <c r="A25" s="7"/>
      <c r="B25" s="51"/>
      <c r="C25" s="51"/>
      <c r="D25" s="105"/>
      <c r="E25" s="7"/>
      <c r="F25" s="51"/>
      <c r="G25" s="73"/>
      <c r="H25" s="73"/>
      <c r="I25" s="51"/>
      <c r="J25" s="51"/>
      <c r="K25" s="51"/>
      <c r="L25" s="73"/>
      <c r="M25" s="73"/>
      <c r="N25" s="51"/>
      <c r="O25" s="51"/>
      <c r="P25" s="51"/>
      <c r="Q25" s="51"/>
      <c r="R25" s="51"/>
      <c r="S25" s="51"/>
      <c r="T25" s="51"/>
      <c r="U25" s="7"/>
      <c r="V25" s="7"/>
      <c r="W25" s="7"/>
      <c r="X25" s="7"/>
      <c r="Y25" s="7"/>
      <c r="Z25" s="105"/>
      <c r="AA25" s="7"/>
    </row>
    <row r="26" spans="1:27" ht="15" x14ac:dyDescent="0.25">
      <c r="A26" s="85" t="s">
        <v>76</v>
      </c>
      <c r="C26" s="111"/>
      <c r="D26" s="112"/>
      <c r="E26" s="113"/>
      <c r="F26" s="113"/>
      <c r="G26" s="112"/>
      <c r="H26" s="112"/>
      <c r="I26" s="113"/>
      <c r="J26" s="111">
        <f>SUM(C26:I26)</f>
        <v>0</v>
      </c>
      <c r="O26" s="64"/>
      <c r="P26" s="64"/>
      <c r="Q26" s="64"/>
      <c r="R26" s="64"/>
      <c r="U26" s="64"/>
      <c r="V26" s="64"/>
      <c r="W26" s="64"/>
      <c r="X26" s="64"/>
      <c r="Y26" s="64"/>
    </row>
    <row r="27" spans="1:27" ht="15" x14ac:dyDescent="0.25">
      <c r="C27" s="7">
        <f>+C24+C26</f>
        <v>0</v>
      </c>
      <c r="D27" s="105">
        <f t="shared" ref="D27:I27" si="7">+D24+D26</f>
        <v>0</v>
      </c>
      <c r="E27" s="7">
        <f t="shared" si="7"/>
        <v>0</v>
      </c>
      <c r="F27" s="7">
        <f t="shared" si="7"/>
        <v>0</v>
      </c>
      <c r="G27" s="105">
        <f t="shared" si="7"/>
        <v>0</v>
      </c>
      <c r="H27" s="105">
        <f t="shared" si="7"/>
        <v>0</v>
      </c>
      <c r="I27" s="7">
        <f t="shared" si="7"/>
        <v>0</v>
      </c>
      <c r="J27" s="7">
        <f>+J24+J26</f>
        <v>0</v>
      </c>
      <c r="O27" s="64"/>
      <c r="P27" s="64"/>
      <c r="Q27" s="64"/>
      <c r="R27" s="64"/>
      <c r="U27" s="64"/>
      <c r="V27" s="66"/>
      <c r="W27" s="66"/>
      <c r="X27" s="64"/>
      <c r="Y27" s="64"/>
    </row>
    <row r="28" spans="1:27" x14ac:dyDescent="0.25">
      <c r="C28" s="64"/>
      <c r="E28" s="64"/>
      <c r="F28" s="64"/>
      <c r="I28" s="64"/>
      <c r="O28" s="64"/>
      <c r="P28" s="64"/>
      <c r="Q28" s="64"/>
      <c r="R28" s="64"/>
      <c r="U28" s="64"/>
      <c r="V28" s="66"/>
      <c r="W28" s="66"/>
      <c r="X28" s="64"/>
      <c r="Y28" s="64"/>
    </row>
    <row r="29" spans="1:27" x14ac:dyDescent="0.25">
      <c r="C29" s="64"/>
      <c r="E29" s="64"/>
      <c r="F29" s="64"/>
      <c r="I29" s="64"/>
      <c r="O29" s="64"/>
      <c r="P29" s="64"/>
      <c r="Q29" s="64"/>
      <c r="R29" s="64"/>
      <c r="U29" s="64"/>
      <c r="V29" s="66"/>
      <c r="W29" s="66"/>
      <c r="X29" s="64"/>
      <c r="Y29" s="64"/>
    </row>
    <row r="30" spans="1:27" x14ac:dyDescent="0.25">
      <c r="C30" s="64"/>
      <c r="E30" s="64"/>
      <c r="F30" s="64"/>
      <c r="I30" s="64"/>
      <c r="O30" s="64"/>
      <c r="P30" s="64"/>
      <c r="Q30" s="64"/>
      <c r="R30" s="64"/>
      <c r="U30" s="64"/>
      <c r="V30" s="66"/>
      <c r="W30" s="66"/>
      <c r="X30" s="64"/>
      <c r="Y30" s="64"/>
    </row>
    <row r="31" spans="1:27" x14ac:dyDescent="0.25">
      <c r="C31" s="64"/>
      <c r="E31" s="64"/>
      <c r="F31" s="64"/>
      <c r="I31" s="64"/>
      <c r="O31" s="64"/>
      <c r="P31" s="64"/>
      <c r="Q31" s="64"/>
      <c r="R31" s="64"/>
      <c r="U31" s="64"/>
      <c r="V31" s="66"/>
      <c r="W31" s="66"/>
      <c r="X31" s="64"/>
      <c r="Y31" s="64"/>
    </row>
    <row r="32" spans="1:27" x14ac:dyDescent="0.25">
      <c r="C32" s="64"/>
      <c r="E32" s="64"/>
      <c r="F32" s="64"/>
      <c r="I32" s="64"/>
      <c r="O32" s="64"/>
      <c r="P32" s="64"/>
      <c r="Q32" s="64"/>
      <c r="R32" s="64"/>
      <c r="U32" s="64"/>
      <c r="V32" s="66"/>
      <c r="W32" s="66"/>
      <c r="X32" s="64"/>
      <c r="Y32" s="64"/>
    </row>
    <row r="33" spans="3:25" x14ac:dyDescent="0.25">
      <c r="C33" s="64"/>
      <c r="E33" s="64"/>
      <c r="F33" s="64"/>
      <c r="I33" s="64"/>
      <c r="O33" s="64"/>
      <c r="P33" s="64"/>
      <c r="Q33" s="64"/>
      <c r="R33" s="64"/>
      <c r="U33" s="64"/>
      <c r="V33" s="66"/>
      <c r="W33" s="66"/>
      <c r="X33" s="64"/>
      <c r="Y33" s="64"/>
    </row>
    <row r="34" spans="3:25" x14ac:dyDescent="0.25">
      <c r="C34" s="64"/>
      <c r="E34" s="64"/>
      <c r="F34" s="64"/>
      <c r="I34" s="64"/>
      <c r="O34" s="64"/>
      <c r="P34" s="64"/>
      <c r="Q34" s="64"/>
      <c r="R34" s="64"/>
      <c r="U34" s="64"/>
      <c r="V34" s="66"/>
      <c r="W34" s="66"/>
      <c r="X34" s="64"/>
      <c r="Y34" s="64"/>
    </row>
    <row r="35" spans="3:25" x14ac:dyDescent="0.25">
      <c r="C35" s="64"/>
      <c r="E35" s="64"/>
      <c r="F35" s="64"/>
      <c r="I35" s="64"/>
      <c r="O35" s="64"/>
      <c r="P35" s="64"/>
      <c r="Q35" s="64"/>
      <c r="R35" s="64"/>
      <c r="U35" s="64"/>
      <c r="V35" s="66"/>
      <c r="W35" s="66"/>
      <c r="X35" s="64"/>
      <c r="Y35" s="64"/>
    </row>
    <row r="36" spans="3:25" x14ac:dyDescent="0.25">
      <c r="C36" s="64"/>
      <c r="E36" s="64"/>
      <c r="F36" s="64"/>
      <c r="I36" s="64"/>
      <c r="O36" s="64"/>
      <c r="P36" s="64"/>
      <c r="Q36" s="64"/>
      <c r="R36" s="64"/>
      <c r="U36" s="64"/>
      <c r="V36" s="66"/>
      <c r="W36" s="66"/>
      <c r="X36" s="64"/>
      <c r="Y36" s="64"/>
    </row>
    <row r="37" spans="3:25" x14ac:dyDescent="0.25">
      <c r="C37" s="64"/>
      <c r="E37" s="64"/>
      <c r="F37" s="64"/>
      <c r="I37" s="64"/>
      <c r="O37" s="64"/>
      <c r="P37" s="64"/>
      <c r="Q37" s="64"/>
      <c r="R37" s="64"/>
      <c r="U37" s="64"/>
      <c r="V37" s="66"/>
      <c r="W37" s="66"/>
      <c r="X37" s="64"/>
      <c r="Y37" s="64"/>
    </row>
    <row r="38" spans="3:25" x14ac:dyDescent="0.25">
      <c r="C38" s="64"/>
      <c r="E38" s="64"/>
      <c r="F38" s="64"/>
      <c r="I38" s="64"/>
      <c r="O38" s="64"/>
      <c r="P38" s="64"/>
      <c r="Q38" s="64"/>
      <c r="R38" s="64"/>
      <c r="U38" s="64"/>
      <c r="V38" s="66"/>
      <c r="W38" s="66"/>
      <c r="X38" s="64"/>
      <c r="Y38" s="64"/>
    </row>
    <row r="39" spans="3:25" x14ac:dyDescent="0.25">
      <c r="C39" s="64"/>
      <c r="E39" s="64"/>
      <c r="F39" s="64"/>
      <c r="I39" s="64"/>
      <c r="O39" s="64"/>
      <c r="P39" s="64"/>
      <c r="Q39" s="64"/>
      <c r="R39" s="64"/>
      <c r="U39" s="64"/>
      <c r="V39" s="66"/>
      <c r="W39" s="66"/>
      <c r="X39" s="64"/>
      <c r="Y39" s="64"/>
    </row>
    <row r="40" spans="3:25" x14ac:dyDescent="0.25">
      <c r="C40" s="64"/>
      <c r="E40" s="64"/>
      <c r="F40" s="64"/>
      <c r="I40" s="64"/>
      <c r="O40" s="64"/>
      <c r="P40" s="64"/>
      <c r="Q40" s="64"/>
      <c r="R40" s="64"/>
      <c r="U40" s="64"/>
      <c r="V40" s="66"/>
      <c r="W40" s="66"/>
      <c r="X40" s="64"/>
      <c r="Y40" s="64"/>
    </row>
    <row r="41" spans="3:25" x14ac:dyDescent="0.25">
      <c r="C41" s="64"/>
      <c r="E41" s="64"/>
      <c r="F41" s="64"/>
      <c r="I41" s="64"/>
      <c r="O41" s="64"/>
      <c r="P41" s="64"/>
      <c r="Q41" s="64"/>
      <c r="R41" s="64"/>
      <c r="U41" s="64"/>
      <c r="V41" s="66"/>
      <c r="W41" s="66"/>
      <c r="X41" s="64"/>
      <c r="Y41" s="64"/>
    </row>
    <row r="42" spans="3:25" x14ac:dyDescent="0.25">
      <c r="C42" s="64"/>
      <c r="E42" s="64"/>
      <c r="F42" s="64"/>
      <c r="I42" s="64"/>
      <c r="O42" s="64"/>
      <c r="P42" s="64"/>
      <c r="Q42" s="64"/>
      <c r="R42" s="64"/>
      <c r="U42" s="64"/>
      <c r="V42" s="66"/>
      <c r="W42" s="66"/>
      <c r="X42" s="64"/>
      <c r="Y42" s="64"/>
    </row>
    <row r="43" spans="3:25" x14ac:dyDescent="0.25">
      <c r="C43" s="64"/>
      <c r="E43" s="64"/>
      <c r="F43" s="64"/>
      <c r="I43" s="64"/>
      <c r="O43" s="64"/>
      <c r="P43" s="64"/>
      <c r="Q43" s="64"/>
      <c r="R43" s="64"/>
      <c r="U43" s="64"/>
      <c r="V43" s="66"/>
      <c r="W43" s="66"/>
      <c r="X43" s="64"/>
      <c r="Y43" s="64"/>
    </row>
    <row r="44" spans="3:25" x14ac:dyDescent="0.25">
      <c r="C44" s="64"/>
      <c r="E44" s="64"/>
      <c r="F44" s="64"/>
      <c r="I44" s="64"/>
      <c r="O44" s="64"/>
      <c r="P44" s="64"/>
      <c r="Q44" s="64"/>
      <c r="R44" s="64"/>
      <c r="U44" s="64"/>
      <c r="V44" s="66"/>
      <c r="W44" s="66"/>
      <c r="X44" s="64"/>
      <c r="Y44" s="64"/>
    </row>
    <row r="45" spans="3:25" x14ac:dyDescent="0.25">
      <c r="C45" s="64"/>
      <c r="E45" s="64"/>
      <c r="F45" s="64"/>
      <c r="I45" s="64"/>
      <c r="O45" s="64"/>
      <c r="P45" s="64"/>
      <c r="Q45" s="64"/>
      <c r="R45" s="64"/>
      <c r="U45" s="64"/>
      <c r="V45" s="66"/>
      <c r="W45" s="66"/>
      <c r="X45" s="64"/>
      <c r="Y45" s="64"/>
    </row>
    <row r="46" spans="3:25" x14ac:dyDescent="0.25">
      <c r="C46" s="64"/>
      <c r="E46" s="64"/>
      <c r="F46" s="64"/>
      <c r="I46" s="64"/>
      <c r="O46" s="64"/>
      <c r="P46" s="64"/>
      <c r="Q46" s="64"/>
      <c r="R46" s="64"/>
      <c r="U46" s="64"/>
      <c r="V46" s="66"/>
      <c r="W46" s="66"/>
      <c r="X46" s="64"/>
      <c r="Y46" s="64"/>
    </row>
    <row r="47" spans="3:25" x14ac:dyDescent="0.25">
      <c r="C47" s="64"/>
      <c r="E47" s="64"/>
      <c r="F47" s="64"/>
      <c r="I47" s="64"/>
      <c r="O47" s="64"/>
      <c r="P47" s="64"/>
      <c r="Q47" s="64"/>
      <c r="R47" s="64"/>
      <c r="U47" s="64"/>
      <c r="V47" s="66"/>
      <c r="W47" s="66"/>
      <c r="X47" s="64"/>
      <c r="Y47" s="64"/>
    </row>
    <row r="48" spans="3:25" x14ac:dyDescent="0.25">
      <c r="C48" s="64"/>
      <c r="E48" s="64"/>
      <c r="F48" s="64"/>
      <c r="I48" s="64"/>
      <c r="O48" s="64"/>
      <c r="P48" s="64"/>
      <c r="Q48" s="64"/>
      <c r="R48" s="64"/>
      <c r="U48" s="64"/>
      <c r="V48" s="66"/>
      <c r="W48" s="66"/>
      <c r="X48" s="64"/>
    </row>
    <row r="49" spans="3:24" x14ac:dyDescent="0.25">
      <c r="C49" s="64"/>
      <c r="E49" s="64"/>
      <c r="F49" s="64"/>
      <c r="I49" s="64"/>
      <c r="O49" s="64"/>
      <c r="P49" s="64"/>
      <c r="Q49" s="64"/>
      <c r="R49" s="64"/>
      <c r="U49" s="64"/>
      <c r="V49" s="66"/>
      <c r="W49" s="66"/>
      <c r="X49" s="64"/>
    </row>
    <row r="50" spans="3:24" x14ac:dyDescent="0.25">
      <c r="C50" s="64"/>
      <c r="E50" s="64"/>
      <c r="F50" s="64"/>
      <c r="I50" s="64"/>
      <c r="O50" s="64"/>
      <c r="P50" s="64"/>
      <c r="Q50" s="64"/>
      <c r="R50" s="64"/>
      <c r="U50" s="64"/>
      <c r="V50" s="66"/>
      <c r="W50" s="66"/>
      <c r="X50" s="64"/>
    </row>
    <row r="51" spans="3:24" x14ac:dyDescent="0.25">
      <c r="C51" s="64"/>
      <c r="E51" s="64"/>
      <c r="F51" s="64"/>
      <c r="I51" s="64"/>
      <c r="O51" s="64"/>
      <c r="P51" s="64"/>
      <c r="Q51" s="64"/>
      <c r="R51" s="64"/>
      <c r="U51" s="64"/>
      <c r="V51" s="66"/>
      <c r="W51" s="66"/>
      <c r="X51" s="64"/>
    </row>
    <row r="52" spans="3:24" x14ac:dyDescent="0.25">
      <c r="C52" s="64"/>
      <c r="E52" s="64"/>
      <c r="F52" s="64"/>
      <c r="I52" s="64"/>
      <c r="O52" s="64"/>
      <c r="P52" s="64"/>
      <c r="Q52" s="64"/>
      <c r="R52" s="64"/>
      <c r="U52" s="64"/>
      <c r="V52" s="66"/>
      <c r="W52" s="66"/>
      <c r="X52" s="64"/>
    </row>
    <row r="53" spans="3:24" x14ac:dyDescent="0.25">
      <c r="C53" s="64"/>
      <c r="E53" s="64"/>
      <c r="F53" s="64"/>
      <c r="I53" s="64"/>
      <c r="O53" s="64"/>
      <c r="P53" s="64"/>
      <c r="Q53" s="64"/>
      <c r="R53" s="64"/>
      <c r="U53" s="64"/>
      <c r="V53" s="66"/>
      <c r="W53" s="66"/>
      <c r="X53" s="64"/>
    </row>
    <row r="54" spans="3:24" x14ac:dyDescent="0.25">
      <c r="C54" s="64"/>
      <c r="E54" s="64"/>
      <c r="F54" s="64"/>
      <c r="I54" s="64"/>
      <c r="O54" s="64"/>
      <c r="P54" s="64"/>
      <c r="Q54" s="64"/>
      <c r="R54" s="64"/>
      <c r="U54" s="64"/>
      <c r="V54" s="66"/>
      <c r="W54" s="66"/>
      <c r="X54" s="64"/>
    </row>
    <row r="55" spans="3:24" x14ac:dyDescent="0.25">
      <c r="C55" s="64"/>
      <c r="E55" s="64"/>
      <c r="F55" s="64"/>
      <c r="I55" s="64"/>
      <c r="O55" s="64"/>
      <c r="P55" s="64"/>
      <c r="Q55" s="64"/>
      <c r="R55" s="64"/>
      <c r="U55" s="64"/>
      <c r="V55" s="66"/>
      <c r="W55" s="66"/>
      <c r="X55" s="64"/>
    </row>
    <row r="56" spans="3:24" x14ac:dyDescent="0.25">
      <c r="C56" s="64"/>
      <c r="E56" s="64"/>
      <c r="F56" s="64"/>
      <c r="I56" s="64"/>
      <c r="O56" s="64"/>
      <c r="P56" s="64"/>
      <c r="Q56" s="64"/>
      <c r="R56" s="64"/>
      <c r="U56" s="64"/>
      <c r="V56" s="66"/>
      <c r="W56" s="66"/>
      <c r="X56" s="64"/>
    </row>
    <row r="57" spans="3:24" x14ac:dyDescent="0.25">
      <c r="C57" s="64"/>
      <c r="E57" s="64"/>
      <c r="F57" s="64"/>
      <c r="I57" s="64"/>
      <c r="O57" s="64"/>
      <c r="P57" s="64"/>
      <c r="Q57" s="64"/>
      <c r="R57" s="64"/>
      <c r="U57" s="64"/>
      <c r="V57" s="66"/>
      <c r="W57" s="66"/>
      <c r="X57" s="64"/>
    </row>
    <row r="58" spans="3:24" x14ac:dyDescent="0.25">
      <c r="C58" s="64"/>
      <c r="E58" s="64"/>
      <c r="F58" s="64"/>
      <c r="I58" s="64"/>
      <c r="O58" s="64"/>
      <c r="P58" s="64"/>
      <c r="Q58" s="64"/>
      <c r="R58" s="64"/>
      <c r="U58" s="64"/>
      <c r="V58" s="66"/>
      <c r="W58" s="66"/>
      <c r="X58" s="64"/>
    </row>
    <row r="59" spans="3:24" x14ac:dyDescent="0.25">
      <c r="C59" s="64"/>
      <c r="E59" s="64"/>
      <c r="F59" s="64"/>
      <c r="I59" s="64"/>
      <c r="O59" s="64"/>
      <c r="P59" s="64"/>
      <c r="Q59" s="64"/>
      <c r="R59" s="64"/>
      <c r="U59" s="64"/>
      <c r="V59" s="66"/>
      <c r="W59" s="66"/>
      <c r="X59" s="64"/>
    </row>
    <row r="60" spans="3:24" x14ac:dyDescent="0.25">
      <c r="C60" s="64"/>
      <c r="E60" s="64"/>
      <c r="F60" s="64"/>
      <c r="I60" s="64"/>
      <c r="O60" s="64"/>
      <c r="P60" s="64"/>
      <c r="Q60" s="64"/>
      <c r="R60" s="64"/>
      <c r="U60" s="64"/>
      <c r="V60" s="66"/>
      <c r="W60" s="66"/>
      <c r="X60" s="64"/>
    </row>
    <row r="61" spans="3:24" x14ac:dyDescent="0.25">
      <c r="C61" s="64"/>
      <c r="E61" s="64"/>
      <c r="F61" s="64"/>
      <c r="I61" s="64"/>
      <c r="O61" s="64"/>
      <c r="P61" s="64"/>
      <c r="Q61" s="64"/>
      <c r="R61" s="64"/>
      <c r="U61" s="64"/>
      <c r="V61" s="66"/>
      <c r="W61" s="66"/>
      <c r="X61" s="64"/>
    </row>
    <row r="62" spans="3:24" x14ac:dyDescent="0.25">
      <c r="C62" s="64"/>
      <c r="E62" s="64"/>
      <c r="F62" s="64"/>
      <c r="I62" s="64"/>
      <c r="O62" s="64"/>
      <c r="P62" s="64"/>
      <c r="Q62" s="64"/>
      <c r="R62" s="64"/>
      <c r="U62" s="64"/>
      <c r="V62" s="66"/>
      <c r="W62" s="66"/>
      <c r="X62" s="64"/>
    </row>
    <row r="63" spans="3:24" x14ac:dyDescent="0.25">
      <c r="C63" s="64"/>
      <c r="E63" s="64"/>
      <c r="F63" s="64"/>
      <c r="I63" s="64"/>
      <c r="O63" s="64"/>
      <c r="P63" s="64"/>
      <c r="Q63" s="64"/>
      <c r="R63" s="64"/>
      <c r="U63" s="64"/>
      <c r="V63" s="66"/>
      <c r="W63" s="66"/>
      <c r="X63" s="64"/>
    </row>
    <row r="64" spans="3:24" x14ac:dyDescent="0.25">
      <c r="C64" s="64"/>
      <c r="E64" s="64"/>
      <c r="F64" s="64"/>
      <c r="I64" s="64"/>
      <c r="O64" s="64"/>
      <c r="P64" s="64"/>
      <c r="Q64" s="64"/>
      <c r="R64" s="64"/>
      <c r="U64" s="64"/>
      <c r="V64" s="66"/>
      <c r="W64" s="66"/>
      <c r="X64" s="64"/>
    </row>
    <row r="65" spans="3:24" x14ac:dyDescent="0.25">
      <c r="C65" s="64"/>
      <c r="E65" s="64"/>
      <c r="F65" s="64"/>
      <c r="I65" s="64"/>
      <c r="O65" s="64"/>
      <c r="P65" s="64"/>
      <c r="Q65" s="64"/>
      <c r="R65" s="64"/>
      <c r="U65" s="64"/>
      <c r="V65" s="66"/>
      <c r="W65" s="66"/>
      <c r="X65" s="64"/>
    </row>
    <row r="66" spans="3:24" x14ac:dyDescent="0.25">
      <c r="C66" s="64"/>
      <c r="E66" s="64"/>
      <c r="F66" s="64"/>
      <c r="I66" s="64"/>
      <c r="O66" s="64"/>
      <c r="P66" s="64"/>
      <c r="Q66" s="64"/>
      <c r="R66" s="64"/>
      <c r="U66" s="64"/>
      <c r="V66" s="66"/>
      <c r="W66" s="66"/>
      <c r="X66" s="64"/>
    </row>
    <row r="67" spans="3:24" x14ac:dyDescent="0.25">
      <c r="C67" s="64"/>
      <c r="E67" s="64"/>
      <c r="F67" s="64"/>
      <c r="I67" s="64"/>
      <c r="O67" s="64"/>
      <c r="P67" s="64"/>
      <c r="Q67" s="64"/>
      <c r="R67" s="64"/>
      <c r="U67" s="64"/>
      <c r="V67" s="66"/>
      <c r="W67" s="66"/>
      <c r="X67" s="64"/>
    </row>
    <row r="68" spans="3:24" x14ac:dyDescent="0.25">
      <c r="C68" s="64"/>
      <c r="E68" s="64"/>
      <c r="F68" s="64"/>
      <c r="I68" s="64"/>
      <c r="O68" s="64"/>
      <c r="P68" s="64"/>
      <c r="Q68" s="64"/>
      <c r="R68" s="64"/>
      <c r="U68" s="64"/>
      <c r="V68" s="66"/>
      <c r="W68" s="66"/>
      <c r="X68" s="64"/>
    </row>
    <row r="69" spans="3:24" x14ac:dyDescent="0.25">
      <c r="C69" s="64"/>
      <c r="E69" s="64"/>
      <c r="F69" s="64"/>
      <c r="I69" s="64"/>
      <c r="O69" s="64"/>
      <c r="P69" s="64"/>
      <c r="Q69" s="64"/>
      <c r="R69" s="64"/>
      <c r="U69" s="64"/>
      <c r="V69" s="66"/>
      <c r="W69" s="66"/>
      <c r="X69" s="64"/>
    </row>
    <row r="70" spans="3:24" x14ac:dyDescent="0.25">
      <c r="C70" s="64"/>
      <c r="E70" s="64"/>
      <c r="F70" s="64"/>
      <c r="I70" s="64"/>
      <c r="O70" s="64"/>
      <c r="P70" s="64"/>
      <c r="Q70" s="64"/>
      <c r="R70" s="64"/>
      <c r="U70" s="64"/>
      <c r="V70" s="66"/>
      <c r="W70" s="66"/>
      <c r="X70" s="64"/>
    </row>
    <row r="71" spans="3:24" x14ac:dyDescent="0.25">
      <c r="C71" s="64"/>
      <c r="E71" s="64"/>
      <c r="F71" s="64"/>
      <c r="I71" s="64"/>
      <c r="O71" s="64"/>
      <c r="P71" s="64"/>
      <c r="Q71" s="64"/>
      <c r="R71" s="64"/>
      <c r="U71" s="64"/>
      <c r="V71" s="66"/>
      <c r="W71" s="66"/>
      <c r="X71" s="64"/>
    </row>
    <row r="72" spans="3:24" x14ac:dyDescent="0.25">
      <c r="C72" s="64"/>
      <c r="E72" s="64"/>
      <c r="F72" s="64"/>
      <c r="I72" s="64"/>
      <c r="O72" s="64"/>
      <c r="P72" s="64"/>
      <c r="Q72" s="64"/>
      <c r="R72" s="64"/>
      <c r="U72" s="64"/>
      <c r="V72" s="66"/>
      <c r="W72" s="66"/>
      <c r="X72" s="64"/>
    </row>
    <row r="73" spans="3:24" x14ac:dyDescent="0.25">
      <c r="C73" s="64"/>
      <c r="E73" s="64"/>
      <c r="F73" s="64"/>
      <c r="I73" s="64"/>
      <c r="O73" s="64"/>
      <c r="P73" s="64"/>
      <c r="Q73" s="64"/>
      <c r="R73" s="64"/>
      <c r="U73" s="64"/>
      <c r="V73" s="66"/>
      <c r="W73" s="66"/>
      <c r="X73" s="64"/>
    </row>
    <row r="74" spans="3:24" x14ac:dyDescent="0.25">
      <c r="C74" s="64"/>
      <c r="E74" s="64"/>
      <c r="F74" s="64"/>
      <c r="I74" s="64"/>
      <c r="O74" s="64"/>
      <c r="P74" s="64"/>
      <c r="Q74" s="64"/>
      <c r="R74" s="64"/>
      <c r="U74" s="64"/>
      <c r="V74" s="66"/>
      <c r="W74" s="66"/>
      <c r="X74" s="64"/>
    </row>
    <row r="75" spans="3:24" x14ac:dyDescent="0.25">
      <c r="C75" s="64"/>
      <c r="E75" s="64"/>
      <c r="F75" s="64"/>
      <c r="I75" s="64"/>
      <c r="O75" s="64"/>
      <c r="P75" s="64"/>
      <c r="Q75" s="64"/>
      <c r="R75" s="64"/>
      <c r="U75" s="64"/>
      <c r="V75" s="66"/>
      <c r="W75" s="66"/>
      <c r="X75" s="64"/>
    </row>
    <row r="76" spans="3:24" x14ac:dyDescent="0.25">
      <c r="C76" s="64"/>
      <c r="E76" s="64"/>
      <c r="F76" s="64"/>
      <c r="I76" s="64"/>
      <c r="O76" s="64"/>
      <c r="P76" s="64"/>
      <c r="Q76" s="64"/>
      <c r="R76" s="64"/>
      <c r="U76" s="64"/>
      <c r="V76" s="66"/>
      <c r="W76" s="66"/>
      <c r="X76" s="64"/>
    </row>
    <row r="77" spans="3:24" x14ac:dyDescent="0.25">
      <c r="C77" s="64"/>
      <c r="E77" s="64"/>
      <c r="F77" s="64"/>
      <c r="I77" s="64"/>
      <c r="O77" s="64"/>
      <c r="P77" s="64"/>
      <c r="Q77" s="64"/>
      <c r="R77" s="64"/>
      <c r="U77" s="64"/>
      <c r="V77" s="66"/>
      <c r="W77" s="66"/>
      <c r="X77" s="64"/>
    </row>
    <row r="78" spans="3:24" x14ac:dyDescent="0.25">
      <c r="C78" s="64"/>
      <c r="E78" s="64"/>
      <c r="F78" s="64"/>
      <c r="I78" s="64"/>
      <c r="O78" s="64"/>
      <c r="P78" s="64"/>
      <c r="Q78" s="64"/>
      <c r="R78" s="64"/>
      <c r="U78" s="64"/>
      <c r="V78" s="66"/>
      <c r="W78" s="66"/>
      <c r="X78" s="64"/>
    </row>
    <row r="79" spans="3:24" x14ac:dyDescent="0.25">
      <c r="C79" s="64"/>
      <c r="E79" s="64"/>
      <c r="F79" s="64"/>
      <c r="I79" s="64"/>
      <c r="O79" s="64"/>
      <c r="P79" s="64"/>
      <c r="Q79" s="64"/>
      <c r="R79" s="64"/>
      <c r="U79" s="64"/>
      <c r="V79" s="66"/>
      <c r="W79" s="66"/>
      <c r="X79" s="64"/>
    </row>
    <row r="80" spans="3:24" x14ac:dyDescent="0.25">
      <c r="C80" s="64"/>
      <c r="E80" s="64"/>
      <c r="F80" s="64"/>
      <c r="I80" s="64"/>
      <c r="O80" s="64"/>
      <c r="P80" s="64"/>
      <c r="Q80" s="64"/>
      <c r="R80" s="64"/>
      <c r="U80" s="64"/>
      <c r="V80" s="66"/>
      <c r="W80" s="66"/>
      <c r="X80" s="64"/>
    </row>
    <row r="81" spans="3:24" x14ac:dyDescent="0.25">
      <c r="C81" s="64"/>
      <c r="E81" s="64"/>
      <c r="F81" s="64"/>
      <c r="I81" s="64"/>
      <c r="O81" s="64"/>
      <c r="P81" s="64"/>
      <c r="Q81" s="64"/>
      <c r="R81" s="64"/>
      <c r="U81" s="64"/>
      <c r="V81" s="66"/>
      <c r="W81" s="66"/>
      <c r="X81" s="64"/>
    </row>
    <row r="82" spans="3:24" x14ac:dyDescent="0.25">
      <c r="C82" s="64"/>
      <c r="E82" s="64"/>
      <c r="F82" s="64"/>
      <c r="I82" s="64"/>
      <c r="O82" s="64"/>
      <c r="P82" s="64"/>
      <c r="Q82" s="64"/>
      <c r="R82" s="64"/>
      <c r="U82" s="64"/>
      <c r="V82" s="66"/>
      <c r="W82" s="66"/>
      <c r="X82" s="64"/>
    </row>
    <row r="83" spans="3:24" x14ac:dyDescent="0.25">
      <c r="C83" s="64"/>
      <c r="E83" s="64"/>
      <c r="F83" s="64"/>
      <c r="I83" s="64"/>
      <c r="O83" s="64"/>
      <c r="P83" s="64"/>
      <c r="Q83" s="64"/>
      <c r="R83" s="64"/>
      <c r="U83" s="64"/>
      <c r="V83" s="66"/>
      <c r="W83" s="66"/>
      <c r="X83" s="64"/>
    </row>
    <row r="84" spans="3:24" x14ac:dyDescent="0.25">
      <c r="C84" s="64"/>
      <c r="E84" s="64"/>
      <c r="F84" s="64"/>
      <c r="I84" s="64"/>
      <c r="O84" s="64"/>
      <c r="P84" s="64"/>
      <c r="Q84" s="64"/>
      <c r="R84" s="64"/>
      <c r="U84" s="64"/>
      <c r="V84" s="66"/>
      <c r="W84" s="66"/>
      <c r="X84" s="64"/>
    </row>
    <row r="85" spans="3:24" x14ac:dyDescent="0.25">
      <c r="C85" s="64"/>
      <c r="E85" s="64"/>
      <c r="F85" s="64"/>
      <c r="I85" s="64"/>
      <c r="O85" s="64"/>
      <c r="P85" s="64"/>
      <c r="Q85" s="64"/>
      <c r="R85" s="64"/>
      <c r="U85" s="64"/>
      <c r="V85" s="66"/>
      <c r="W85" s="66"/>
      <c r="X85" s="64"/>
    </row>
    <row r="86" spans="3:24" x14ac:dyDescent="0.25">
      <c r="C86" s="64"/>
      <c r="E86" s="64"/>
      <c r="F86" s="64"/>
      <c r="I86" s="64"/>
      <c r="O86" s="64"/>
      <c r="P86" s="64"/>
      <c r="Q86" s="64"/>
      <c r="R86" s="64"/>
      <c r="U86" s="64"/>
      <c r="V86" s="66"/>
      <c r="W86" s="66"/>
      <c r="X86" s="64"/>
    </row>
    <row r="87" spans="3:24" x14ac:dyDescent="0.25">
      <c r="C87" s="64"/>
      <c r="E87" s="64"/>
      <c r="F87" s="64"/>
      <c r="I87" s="64"/>
      <c r="O87" s="64"/>
      <c r="P87" s="64"/>
      <c r="Q87" s="64"/>
      <c r="R87" s="64"/>
      <c r="U87" s="64"/>
      <c r="V87" s="66"/>
      <c r="W87" s="66"/>
      <c r="X87" s="64"/>
    </row>
    <row r="88" spans="3:24" x14ac:dyDescent="0.25">
      <c r="C88" s="64"/>
      <c r="E88" s="64"/>
      <c r="F88" s="64"/>
      <c r="I88" s="64"/>
      <c r="O88" s="64"/>
      <c r="P88" s="64"/>
      <c r="Q88" s="64"/>
      <c r="R88" s="64"/>
      <c r="U88" s="64"/>
      <c r="V88" s="66"/>
      <c r="W88" s="66"/>
      <c r="X88" s="64"/>
    </row>
    <row r="89" spans="3:24" x14ac:dyDescent="0.25">
      <c r="C89" s="64"/>
      <c r="E89" s="64"/>
      <c r="F89" s="64"/>
      <c r="I89" s="64"/>
      <c r="O89" s="64"/>
      <c r="P89" s="64"/>
      <c r="Q89" s="64"/>
      <c r="R89" s="64"/>
      <c r="U89" s="64"/>
      <c r="V89" s="66"/>
      <c r="W89" s="66"/>
      <c r="X89" s="64"/>
    </row>
    <row r="90" spans="3:24" x14ac:dyDescent="0.25">
      <c r="C90" s="64"/>
      <c r="E90" s="64"/>
      <c r="F90" s="64"/>
      <c r="I90" s="64"/>
      <c r="O90" s="64"/>
      <c r="P90" s="64"/>
      <c r="Q90" s="64"/>
      <c r="R90" s="64"/>
      <c r="U90" s="64"/>
      <c r="V90" s="66"/>
      <c r="W90" s="66"/>
      <c r="X90" s="64"/>
    </row>
    <row r="91" spans="3:24" x14ac:dyDescent="0.25">
      <c r="C91" s="64"/>
      <c r="E91" s="64"/>
      <c r="F91" s="64"/>
      <c r="I91" s="64"/>
      <c r="O91" s="64"/>
      <c r="P91" s="64"/>
      <c r="Q91" s="64"/>
      <c r="R91" s="64"/>
      <c r="U91" s="64"/>
      <c r="V91" s="66"/>
      <c r="W91" s="66"/>
      <c r="X91" s="64"/>
    </row>
    <row r="92" spans="3:24" x14ac:dyDescent="0.25">
      <c r="C92" s="64"/>
      <c r="E92" s="64"/>
      <c r="F92" s="64"/>
      <c r="I92" s="64"/>
      <c r="O92" s="64"/>
      <c r="P92" s="64"/>
      <c r="Q92" s="64"/>
      <c r="R92" s="64"/>
      <c r="U92" s="64"/>
      <c r="V92" s="66"/>
      <c r="W92" s="66"/>
      <c r="X92" s="64"/>
    </row>
    <row r="93" spans="3:24" x14ac:dyDescent="0.25">
      <c r="C93" s="64"/>
      <c r="E93" s="64"/>
      <c r="F93" s="64"/>
      <c r="I93" s="64"/>
      <c r="O93" s="64"/>
      <c r="P93" s="64"/>
      <c r="Q93" s="64"/>
      <c r="R93" s="64"/>
      <c r="U93" s="64"/>
      <c r="V93" s="66"/>
      <c r="W93" s="66"/>
      <c r="X93" s="64"/>
    </row>
    <row r="94" spans="3:24" x14ac:dyDescent="0.25">
      <c r="C94" s="64"/>
      <c r="E94" s="64"/>
      <c r="F94" s="64"/>
      <c r="I94" s="64"/>
      <c r="O94" s="64"/>
      <c r="P94" s="64"/>
      <c r="Q94" s="64"/>
      <c r="R94" s="64"/>
      <c r="U94" s="64"/>
      <c r="V94" s="66"/>
      <c r="W94" s="66"/>
      <c r="X94" s="64"/>
    </row>
    <row r="95" spans="3:24" x14ac:dyDescent="0.25">
      <c r="C95" s="64"/>
      <c r="E95" s="64"/>
      <c r="F95" s="64"/>
      <c r="I95" s="64"/>
      <c r="O95" s="64"/>
      <c r="P95" s="64"/>
      <c r="Q95" s="64"/>
      <c r="R95" s="64"/>
      <c r="U95" s="64"/>
      <c r="V95" s="66"/>
      <c r="W95" s="66"/>
      <c r="X95" s="64"/>
    </row>
    <row r="96" spans="3:24" x14ac:dyDescent="0.25">
      <c r="C96" s="64"/>
      <c r="E96" s="64"/>
      <c r="F96" s="64"/>
      <c r="I96" s="64"/>
      <c r="O96" s="64"/>
      <c r="P96" s="64"/>
      <c r="Q96" s="64"/>
      <c r="R96" s="64"/>
      <c r="U96" s="64"/>
      <c r="V96" s="66"/>
      <c r="W96" s="66"/>
      <c r="X96" s="64"/>
    </row>
    <row r="97" spans="3:24" x14ac:dyDescent="0.25">
      <c r="C97" s="64"/>
      <c r="E97" s="64"/>
      <c r="F97" s="64"/>
      <c r="I97" s="64"/>
      <c r="O97" s="64"/>
      <c r="P97" s="64"/>
      <c r="Q97" s="64"/>
      <c r="R97" s="64"/>
      <c r="U97" s="64"/>
      <c r="V97" s="66"/>
      <c r="W97" s="66"/>
      <c r="X97" s="64"/>
    </row>
    <row r="98" spans="3:24" x14ac:dyDescent="0.25">
      <c r="C98" s="64"/>
      <c r="E98" s="64"/>
      <c r="F98" s="64"/>
      <c r="I98" s="64"/>
      <c r="O98" s="64"/>
      <c r="P98" s="64"/>
      <c r="Q98" s="64"/>
      <c r="R98" s="64"/>
      <c r="U98" s="64"/>
      <c r="V98" s="66"/>
      <c r="W98" s="66"/>
      <c r="X98" s="64"/>
    </row>
    <row r="99" spans="3:24" x14ac:dyDescent="0.25">
      <c r="C99" s="64"/>
      <c r="E99" s="64"/>
      <c r="F99" s="64"/>
      <c r="I99" s="64"/>
      <c r="O99" s="64"/>
      <c r="P99" s="64"/>
      <c r="Q99" s="64"/>
      <c r="R99" s="64"/>
      <c r="U99" s="64"/>
      <c r="V99" s="66"/>
      <c r="W99" s="66"/>
      <c r="X99" s="64"/>
    </row>
    <row r="100" spans="3:24" x14ac:dyDescent="0.25">
      <c r="C100" s="64"/>
      <c r="E100" s="64"/>
      <c r="F100" s="64"/>
      <c r="I100" s="64"/>
      <c r="O100" s="64"/>
      <c r="P100" s="64"/>
      <c r="Q100" s="64"/>
      <c r="R100" s="64"/>
      <c r="U100" s="64"/>
      <c r="V100" s="66"/>
      <c r="W100" s="66"/>
      <c r="X100" s="64"/>
    </row>
    <row r="101" spans="3:24" x14ac:dyDescent="0.25">
      <c r="C101" s="64"/>
      <c r="E101" s="64"/>
      <c r="F101" s="64"/>
      <c r="I101" s="64"/>
      <c r="O101" s="64"/>
      <c r="P101" s="64"/>
      <c r="Q101" s="64"/>
      <c r="R101" s="64"/>
      <c r="U101" s="64"/>
      <c r="V101" s="66"/>
      <c r="W101" s="66"/>
      <c r="X101" s="64"/>
    </row>
    <row r="102" spans="3:24" x14ac:dyDescent="0.25">
      <c r="C102" s="64"/>
      <c r="E102" s="64"/>
      <c r="F102" s="64"/>
      <c r="I102" s="64"/>
      <c r="O102" s="64"/>
      <c r="P102" s="64"/>
      <c r="Q102" s="64"/>
      <c r="R102" s="64"/>
      <c r="U102" s="64"/>
      <c r="V102" s="66"/>
      <c r="W102" s="66"/>
      <c r="X102" s="64"/>
    </row>
    <row r="103" spans="3:24" x14ac:dyDescent="0.25">
      <c r="C103" s="64"/>
      <c r="E103" s="64"/>
      <c r="F103" s="64"/>
      <c r="I103" s="64"/>
      <c r="O103" s="64"/>
      <c r="P103" s="64"/>
      <c r="Q103" s="64"/>
      <c r="R103" s="64"/>
      <c r="U103" s="64"/>
      <c r="V103" s="66"/>
      <c r="W103" s="66"/>
      <c r="X103" s="64"/>
    </row>
    <row r="104" spans="3:24" x14ac:dyDescent="0.25">
      <c r="C104" s="64"/>
      <c r="E104" s="64"/>
      <c r="F104" s="64"/>
      <c r="I104" s="64"/>
      <c r="O104" s="64"/>
      <c r="P104" s="64"/>
      <c r="Q104" s="64"/>
      <c r="R104" s="64"/>
      <c r="U104" s="64"/>
      <c r="V104" s="66"/>
      <c r="W104" s="66"/>
      <c r="X104" s="64"/>
    </row>
    <row r="105" spans="3:24" x14ac:dyDescent="0.25">
      <c r="C105" s="64"/>
      <c r="E105" s="64"/>
      <c r="F105" s="64"/>
      <c r="I105" s="64"/>
      <c r="O105" s="64"/>
      <c r="P105" s="64"/>
      <c r="Q105" s="64"/>
      <c r="R105" s="64"/>
      <c r="U105" s="64"/>
      <c r="V105" s="66"/>
      <c r="W105" s="66"/>
      <c r="X105" s="64"/>
    </row>
    <row r="106" spans="3:24" x14ac:dyDescent="0.25">
      <c r="C106" s="64"/>
      <c r="E106" s="64"/>
      <c r="F106" s="64"/>
      <c r="I106" s="64"/>
      <c r="O106" s="64"/>
      <c r="P106" s="64"/>
      <c r="Q106" s="64"/>
      <c r="R106" s="64"/>
      <c r="U106" s="64"/>
      <c r="V106" s="66"/>
      <c r="W106" s="66"/>
      <c r="X106" s="64"/>
    </row>
    <row r="107" spans="3:24" x14ac:dyDescent="0.25">
      <c r="C107" s="64"/>
      <c r="E107" s="64"/>
      <c r="F107" s="64"/>
      <c r="I107" s="64"/>
      <c r="O107" s="64"/>
      <c r="P107" s="64"/>
      <c r="Q107" s="64"/>
      <c r="R107" s="64"/>
      <c r="U107" s="64"/>
      <c r="V107" s="66"/>
      <c r="W107" s="66"/>
      <c r="X107" s="64"/>
    </row>
    <row r="108" spans="3:24" x14ac:dyDescent="0.25">
      <c r="C108" s="64"/>
      <c r="E108" s="64"/>
      <c r="F108" s="64"/>
      <c r="I108" s="64"/>
      <c r="O108" s="64"/>
      <c r="P108" s="64"/>
      <c r="Q108" s="64"/>
      <c r="R108" s="64"/>
      <c r="U108" s="64"/>
      <c r="V108" s="66"/>
      <c r="W108" s="66"/>
      <c r="X108" s="64"/>
    </row>
    <row r="109" spans="3:24" x14ac:dyDescent="0.25">
      <c r="C109" s="64"/>
      <c r="E109" s="64"/>
      <c r="F109" s="64"/>
      <c r="I109" s="64"/>
      <c r="O109" s="64"/>
      <c r="P109" s="64"/>
      <c r="Q109" s="64"/>
      <c r="R109" s="64"/>
      <c r="U109" s="64"/>
      <c r="V109" s="66"/>
      <c r="W109" s="66"/>
      <c r="X109" s="64"/>
    </row>
    <row r="110" spans="3:24" x14ac:dyDescent="0.25">
      <c r="C110" s="64"/>
      <c r="E110" s="64"/>
      <c r="F110" s="64"/>
      <c r="I110" s="64"/>
      <c r="O110" s="64"/>
      <c r="P110" s="64"/>
      <c r="Q110" s="64"/>
      <c r="R110" s="64"/>
      <c r="U110" s="64"/>
      <c r="V110" s="66"/>
      <c r="W110" s="66"/>
      <c r="X110" s="64"/>
    </row>
    <row r="111" spans="3:24" x14ac:dyDescent="0.25">
      <c r="C111" s="64"/>
      <c r="E111" s="64"/>
      <c r="F111" s="64"/>
      <c r="I111" s="64"/>
      <c r="O111" s="64"/>
      <c r="P111" s="64"/>
      <c r="Q111" s="64"/>
      <c r="R111" s="64"/>
      <c r="U111" s="64"/>
      <c r="V111" s="66"/>
      <c r="W111" s="66"/>
      <c r="X111" s="64"/>
    </row>
    <row r="112" spans="3:24" x14ac:dyDescent="0.25">
      <c r="C112" s="64"/>
      <c r="E112" s="64"/>
      <c r="F112" s="64"/>
      <c r="I112" s="64"/>
      <c r="O112" s="64"/>
      <c r="P112" s="64"/>
      <c r="Q112" s="64"/>
      <c r="R112" s="64"/>
      <c r="U112" s="64"/>
      <c r="V112" s="66"/>
      <c r="W112" s="66"/>
      <c r="X112" s="64"/>
    </row>
    <row r="113" spans="3:24" x14ac:dyDescent="0.25">
      <c r="C113" s="64"/>
      <c r="E113" s="64"/>
      <c r="F113" s="64"/>
      <c r="I113" s="64"/>
      <c r="O113" s="64"/>
      <c r="P113" s="64"/>
      <c r="Q113" s="64"/>
      <c r="R113" s="64"/>
      <c r="U113" s="64"/>
      <c r="V113" s="66"/>
      <c r="W113" s="66"/>
      <c r="X113" s="64"/>
    </row>
    <row r="114" spans="3:24" x14ac:dyDescent="0.25">
      <c r="C114" s="64"/>
      <c r="E114" s="64"/>
      <c r="F114" s="64"/>
      <c r="I114" s="64"/>
      <c r="O114" s="64"/>
      <c r="P114" s="64"/>
      <c r="Q114" s="64"/>
      <c r="R114" s="64"/>
      <c r="U114" s="64"/>
      <c r="V114" s="66"/>
      <c r="W114" s="66"/>
      <c r="X114" s="64"/>
    </row>
    <row r="115" spans="3:24" x14ac:dyDescent="0.25">
      <c r="C115" s="64"/>
      <c r="E115" s="64"/>
      <c r="F115" s="64"/>
      <c r="I115" s="64"/>
      <c r="O115" s="64"/>
      <c r="P115" s="64"/>
      <c r="Q115" s="64"/>
      <c r="R115" s="64"/>
      <c r="U115" s="64"/>
      <c r="V115" s="66"/>
      <c r="W115" s="66"/>
      <c r="X115" s="64"/>
    </row>
    <row r="116" spans="3:24" x14ac:dyDescent="0.25">
      <c r="C116" s="64"/>
      <c r="E116" s="64"/>
      <c r="F116" s="64"/>
      <c r="I116" s="64"/>
      <c r="O116" s="64"/>
      <c r="P116" s="64"/>
      <c r="Q116" s="64"/>
      <c r="R116" s="64"/>
      <c r="U116" s="64"/>
      <c r="V116" s="66"/>
      <c r="W116" s="66"/>
      <c r="X116" s="64"/>
    </row>
    <row r="117" spans="3:24" x14ac:dyDescent="0.25">
      <c r="C117" s="64"/>
      <c r="E117" s="64"/>
      <c r="F117" s="64"/>
      <c r="I117" s="64"/>
      <c r="O117" s="64"/>
      <c r="P117" s="64"/>
      <c r="Q117" s="64"/>
      <c r="R117" s="64"/>
      <c r="U117" s="64"/>
      <c r="V117" s="66"/>
      <c r="W117" s="66"/>
      <c r="X117" s="64"/>
    </row>
    <row r="118" spans="3:24" x14ac:dyDescent="0.25">
      <c r="C118" s="64"/>
      <c r="E118" s="64"/>
      <c r="F118" s="64"/>
      <c r="I118" s="64"/>
      <c r="O118" s="64"/>
      <c r="P118" s="64"/>
      <c r="Q118" s="64"/>
      <c r="R118" s="64"/>
      <c r="U118" s="64"/>
      <c r="V118" s="66"/>
      <c r="W118" s="66"/>
      <c r="X118" s="64"/>
    </row>
    <row r="119" spans="3:24" x14ac:dyDescent="0.25">
      <c r="C119" s="64"/>
      <c r="E119" s="64"/>
      <c r="F119" s="64"/>
      <c r="I119" s="64"/>
      <c r="O119" s="64"/>
      <c r="P119" s="64"/>
      <c r="Q119" s="64"/>
      <c r="R119" s="64"/>
      <c r="U119" s="64"/>
      <c r="V119" s="66"/>
      <c r="W119" s="66"/>
      <c r="X119" s="64"/>
    </row>
    <row r="120" spans="3:24" x14ac:dyDescent="0.25">
      <c r="C120" s="64"/>
      <c r="E120" s="64"/>
      <c r="F120" s="64"/>
      <c r="I120" s="64"/>
      <c r="O120" s="64"/>
      <c r="P120" s="64"/>
      <c r="Q120" s="64"/>
      <c r="R120" s="64"/>
      <c r="U120" s="64"/>
      <c r="V120" s="66"/>
      <c r="W120" s="66"/>
      <c r="X120" s="64"/>
    </row>
    <row r="121" spans="3:24" x14ac:dyDescent="0.25">
      <c r="C121" s="64"/>
      <c r="E121" s="64"/>
      <c r="F121" s="64"/>
      <c r="I121" s="64"/>
      <c r="O121" s="64"/>
      <c r="P121" s="64"/>
      <c r="Q121" s="64"/>
      <c r="R121" s="64"/>
      <c r="U121" s="64"/>
      <c r="V121" s="66"/>
      <c r="W121" s="66"/>
      <c r="X121" s="64"/>
    </row>
    <row r="122" spans="3:24" x14ac:dyDescent="0.25">
      <c r="C122" s="64"/>
      <c r="E122" s="64"/>
      <c r="F122" s="64"/>
      <c r="I122" s="64"/>
      <c r="O122" s="64"/>
      <c r="P122" s="64"/>
      <c r="Q122" s="64"/>
      <c r="R122" s="64"/>
      <c r="U122" s="64"/>
      <c r="V122" s="66"/>
      <c r="W122" s="66"/>
      <c r="X122" s="64"/>
    </row>
    <row r="123" spans="3:24" x14ac:dyDescent="0.25">
      <c r="C123" s="64"/>
      <c r="E123" s="64"/>
      <c r="F123" s="64"/>
      <c r="I123" s="64"/>
      <c r="O123" s="64"/>
      <c r="P123" s="64"/>
      <c r="Q123" s="64"/>
      <c r="R123" s="64"/>
      <c r="U123" s="64"/>
      <c r="V123" s="66"/>
      <c r="W123" s="66"/>
      <c r="X123" s="64"/>
    </row>
    <row r="124" spans="3:24" x14ac:dyDescent="0.25">
      <c r="C124" s="64"/>
      <c r="E124" s="64"/>
      <c r="F124" s="64"/>
      <c r="I124" s="64"/>
      <c r="O124" s="64"/>
      <c r="P124" s="64"/>
      <c r="Q124" s="64"/>
      <c r="R124" s="64"/>
      <c r="U124" s="64"/>
      <c r="V124" s="66"/>
      <c r="W124" s="66"/>
      <c r="X124" s="64"/>
    </row>
    <row r="125" spans="3:24" x14ac:dyDescent="0.25">
      <c r="C125" s="64"/>
      <c r="E125" s="64"/>
      <c r="F125" s="64"/>
      <c r="I125" s="64"/>
      <c r="O125" s="64"/>
      <c r="P125" s="64"/>
      <c r="Q125" s="64"/>
      <c r="R125" s="64"/>
      <c r="U125" s="64"/>
      <c r="V125" s="66"/>
      <c r="W125" s="66"/>
      <c r="X125" s="64"/>
    </row>
    <row r="126" spans="3:24" x14ac:dyDescent="0.25">
      <c r="C126" s="64"/>
      <c r="E126" s="64"/>
      <c r="F126" s="64"/>
      <c r="I126" s="64"/>
      <c r="O126" s="64"/>
      <c r="P126" s="64"/>
      <c r="Q126" s="64"/>
      <c r="R126" s="64"/>
      <c r="U126" s="64"/>
      <c r="V126" s="66"/>
      <c r="W126" s="66"/>
      <c r="X126" s="64"/>
    </row>
    <row r="127" spans="3:24" x14ac:dyDescent="0.25">
      <c r="C127" s="64"/>
      <c r="E127" s="64"/>
      <c r="F127" s="64"/>
      <c r="I127" s="64"/>
      <c r="O127" s="64"/>
      <c r="P127" s="64"/>
      <c r="Q127" s="64"/>
      <c r="R127" s="64"/>
      <c r="U127" s="64"/>
      <c r="V127" s="66"/>
      <c r="W127" s="66"/>
      <c r="X127" s="64"/>
    </row>
    <row r="128" spans="3:24" x14ac:dyDescent="0.25">
      <c r="C128" s="64"/>
      <c r="E128" s="64"/>
      <c r="F128" s="64"/>
      <c r="I128" s="64"/>
      <c r="O128" s="64"/>
      <c r="P128" s="64"/>
      <c r="Q128" s="64"/>
      <c r="R128" s="64"/>
      <c r="U128" s="64"/>
      <c r="V128" s="66"/>
      <c r="W128" s="66"/>
      <c r="X128" s="64"/>
    </row>
    <row r="129" spans="3:24" x14ac:dyDescent="0.25">
      <c r="C129" s="64"/>
      <c r="E129" s="64"/>
      <c r="F129" s="64"/>
      <c r="I129" s="64"/>
      <c r="O129" s="64"/>
      <c r="P129" s="64"/>
      <c r="Q129" s="64"/>
      <c r="R129" s="64"/>
      <c r="U129" s="64"/>
      <c r="V129" s="66"/>
      <c r="W129" s="66"/>
      <c r="X129" s="64"/>
    </row>
    <row r="130" spans="3:24" x14ac:dyDescent="0.25">
      <c r="C130" s="64"/>
      <c r="E130" s="64"/>
      <c r="F130" s="64"/>
      <c r="I130" s="64"/>
      <c r="O130" s="64"/>
      <c r="P130" s="64"/>
      <c r="Q130" s="64"/>
      <c r="R130" s="64"/>
      <c r="U130" s="64"/>
      <c r="V130" s="66"/>
      <c r="W130" s="66"/>
      <c r="X130" s="64"/>
    </row>
    <row r="131" spans="3:24" x14ac:dyDescent="0.25">
      <c r="C131" s="64"/>
      <c r="E131" s="64"/>
      <c r="F131" s="64"/>
      <c r="I131" s="64"/>
      <c r="O131" s="64"/>
      <c r="P131" s="64"/>
      <c r="Q131" s="64"/>
      <c r="R131" s="64"/>
      <c r="U131" s="64"/>
      <c r="V131" s="66"/>
      <c r="W131" s="66"/>
      <c r="X131" s="64"/>
    </row>
    <row r="132" spans="3:24" x14ac:dyDescent="0.25">
      <c r="C132" s="64"/>
      <c r="E132" s="64"/>
      <c r="F132" s="64"/>
      <c r="I132" s="64"/>
      <c r="O132" s="64"/>
      <c r="P132" s="64"/>
      <c r="Q132" s="64"/>
      <c r="R132" s="64"/>
      <c r="U132" s="64"/>
      <c r="V132" s="66"/>
      <c r="W132" s="66"/>
      <c r="X132" s="64"/>
    </row>
    <row r="133" spans="3:24" x14ac:dyDescent="0.25">
      <c r="C133" s="64"/>
      <c r="E133" s="64"/>
      <c r="F133" s="64"/>
      <c r="I133" s="64"/>
      <c r="O133" s="64"/>
      <c r="P133" s="64"/>
      <c r="Q133" s="64"/>
      <c r="R133" s="64"/>
      <c r="U133" s="64"/>
      <c r="V133" s="66"/>
      <c r="W133" s="66"/>
      <c r="X133" s="64"/>
    </row>
    <row r="134" spans="3:24" x14ac:dyDescent="0.25">
      <c r="C134" s="64"/>
      <c r="E134" s="64"/>
      <c r="F134" s="64"/>
      <c r="I134" s="64"/>
      <c r="O134" s="64"/>
      <c r="P134" s="64"/>
      <c r="Q134" s="64"/>
      <c r="R134" s="64"/>
      <c r="U134" s="64"/>
      <c r="V134" s="66"/>
      <c r="W134" s="66"/>
      <c r="X134" s="64"/>
    </row>
    <row r="135" spans="3:24" x14ac:dyDescent="0.25">
      <c r="C135" s="64"/>
      <c r="E135" s="64"/>
      <c r="F135" s="64"/>
      <c r="I135" s="64"/>
      <c r="O135" s="64"/>
      <c r="P135" s="64"/>
      <c r="Q135" s="64"/>
      <c r="R135" s="64"/>
      <c r="U135" s="64"/>
      <c r="V135" s="66"/>
      <c r="W135" s="66"/>
      <c r="X135" s="64"/>
    </row>
    <row r="136" spans="3:24" x14ac:dyDescent="0.25">
      <c r="C136" s="64"/>
      <c r="E136" s="64"/>
      <c r="F136" s="64"/>
      <c r="I136" s="64"/>
      <c r="O136" s="64"/>
      <c r="P136" s="64"/>
      <c r="Q136" s="64"/>
      <c r="R136" s="64"/>
      <c r="U136" s="64"/>
      <c r="V136" s="66"/>
      <c r="W136" s="66"/>
      <c r="X136" s="64"/>
    </row>
    <row r="137" spans="3:24" x14ac:dyDescent="0.25">
      <c r="C137" s="64"/>
      <c r="E137" s="64"/>
      <c r="F137" s="64"/>
      <c r="I137" s="64"/>
      <c r="O137" s="64"/>
      <c r="P137" s="64"/>
      <c r="Q137" s="64"/>
      <c r="R137" s="64"/>
      <c r="U137" s="64"/>
      <c r="V137" s="66"/>
      <c r="W137" s="66"/>
      <c r="X137" s="64"/>
    </row>
    <row r="138" spans="3:24" x14ac:dyDescent="0.25">
      <c r="C138" s="64"/>
      <c r="E138" s="64"/>
      <c r="F138" s="64"/>
      <c r="I138" s="64"/>
      <c r="O138" s="64"/>
      <c r="P138" s="64"/>
      <c r="Q138" s="64"/>
      <c r="R138" s="64"/>
      <c r="U138" s="64"/>
      <c r="V138" s="66"/>
      <c r="W138" s="66"/>
      <c r="X138" s="64"/>
    </row>
    <row r="139" spans="3:24" x14ac:dyDescent="0.25">
      <c r="C139" s="64"/>
      <c r="E139" s="64"/>
      <c r="F139" s="64"/>
      <c r="I139" s="64"/>
      <c r="O139" s="64"/>
      <c r="P139" s="64"/>
      <c r="Q139" s="64"/>
      <c r="R139" s="64"/>
      <c r="U139" s="64"/>
      <c r="V139" s="66"/>
      <c r="W139" s="66"/>
      <c r="X139" s="64"/>
    </row>
    <row r="140" spans="3:24" x14ac:dyDescent="0.25">
      <c r="C140" s="64"/>
      <c r="E140" s="64"/>
      <c r="F140" s="64"/>
      <c r="I140" s="64"/>
      <c r="O140" s="64"/>
      <c r="P140" s="64"/>
      <c r="Q140" s="64"/>
      <c r="R140" s="64"/>
      <c r="U140" s="64"/>
      <c r="V140" s="66"/>
      <c r="W140" s="66"/>
      <c r="X140" s="64"/>
    </row>
    <row r="141" spans="3:24" x14ac:dyDescent="0.25">
      <c r="C141" s="64"/>
      <c r="E141" s="64"/>
      <c r="F141" s="64"/>
      <c r="I141" s="64"/>
      <c r="O141" s="64"/>
      <c r="P141" s="64"/>
      <c r="Q141" s="64"/>
      <c r="R141" s="64"/>
      <c r="U141" s="64"/>
      <c r="V141" s="66"/>
      <c r="W141" s="66"/>
      <c r="X141" s="64"/>
    </row>
    <row r="142" spans="3:24" x14ac:dyDescent="0.25">
      <c r="C142" s="64"/>
      <c r="E142" s="64"/>
      <c r="F142" s="64"/>
      <c r="I142" s="64"/>
      <c r="O142" s="64"/>
      <c r="P142" s="64"/>
      <c r="Q142" s="64"/>
      <c r="R142" s="64"/>
      <c r="U142" s="64"/>
      <c r="V142" s="66"/>
      <c r="W142" s="66"/>
      <c r="X142" s="64"/>
    </row>
    <row r="143" spans="3:24" x14ac:dyDescent="0.25">
      <c r="C143" s="64"/>
      <c r="E143" s="64"/>
      <c r="F143" s="64"/>
      <c r="I143" s="64"/>
      <c r="O143" s="64"/>
      <c r="P143" s="64"/>
      <c r="Q143" s="64"/>
      <c r="R143" s="64"/>
      <c r="U143" s="64"/>
      <c r="V143" s="66"/>
      <c r="W143" s="66"/>
      <c r="X143" s="64"/>
    </row>
    <row r="144" spans="3:24" x14ac:dyDescent="0.25">
      <c r="C144" s="64"/>
      <c r="E144" s="64"/>
      <c r="F144" s="64"/>
      <c r="I144" s="64"/>
      <c r="O144" s="64"/>
      <c r="P144" s="64"/>
      <c r="Q144" s="64"/>
      <c r="R144" s="64"/>
      <c r="U144" s="64"/>
      <c r="V144" s="66"/>
      <c r="W144" s="66"/>
      <c r="X144" s="64"/>
    </row>
    <row r="145" spans="3:24" x14ac:dyDescent="0.25">
      <c r="C145" s="64"/>
      <c r="E145" s="64"/>
      <c r="F145" s="64"/>
      <c r="I145" s="64"/>
      <c r="O145" s="64"/>
      <c r="P145" s="64"/>
      <c r="Q145" s="64"/>
      <c r="R145" s="64"/>
      <c r="U145" s="64"/>
      <c r="V145" s="66"/>
      <c r="W145" s="66"/>
      <c r="X145" s="64"/>
    </row>
    <row r="146" spans="3:24" x14ac:dyDescent="0.25">
      <c r="C146" s="64"/>
      <c r="E146" s="64"/>
      <c r="F146" s="64"/>
      <c r="I146" s="64"/>
      <c r="O146" s="64"/>
      <c r="P146" s="64"/>
      <c r="Q146" s="64"/>
      <c r="R146" s="64"/>
      <c r="U146" s="64"/>
      <c r="V146" s="66"/>
      <c r="W146" s="66"/>
      <c r="X146" s="64"/>
    </row>
    <row r="147" spans="3:24" x14ac:dyDescent="0.25">
      <c r="C147" s="64"/>
      <c r="E147" s="64"/>
      <c r="F147" s="64"/>
      <c r="I147" s="64"/>
      <c r="O147" s="64"/>
      <c r="P147" s="64"/>
      <c r="Q147" s="64"/>
      <c r="R147" s="64"/>
      <c r="U147" s="64"/>
      <c r="V147" s="66"/>
      <c r="W147" s="66"/>
      <c r="X147" s="64"/>
    </row>
    <row r="148" spans="3:24" x14ac:dyDescent="0.25">
      <c r="C148" s="64"/>
      <c r="E148" s="64"/>
      <c r="F148" s="64"/>
      <c r="I148" s="64"/>
      <c r="O148" s="64"/>
      <c r="P148" s="64"/>
      <c r="Q148" s="64"/>
      <c r="R148" s="64"/>
      <c r="U148" s="64"/>
      <c r="V148" s="66"/>
      <c r="W148" s="66"/>
      <c r="X148" s="64"/>
    </row>
    <row r="149" spans="3:24" x14ac:dyDescent="0.25">
      <c r="C149" s="64"/>
      <c r="E149" s="64"/>
      <c r="F149" s="64"/>
      <c r="I149" s="64"/>
      <c r="O149" s="64"/>
      <c r="P149" s="64"/>
      <c r="Q149" s="64"/>
      <c r="R149" s="64"/>
      <c r="U149" s="64"/>
      <c r="V149" s="66"/>
      <c r="W149" s="66"/>
      <c r="X149" s="64"/>
    </row>
    <row r="150" spans="3:24" x14ac:dyDescent="0.25">
      <c r="C150" s="64"/>
      <c r="E150" s="64"/>
      <c r="F150" s="64"/>
      <c r="I150" s="64"/>
      <c r="O150" s="64"/>
      <c r="P150" s="64"/>
      <c r="Q150" s="64"/>
      <c r="R150" s="64"/>
      <c r="U150" s="64"/>
      <c r="V150" s="66"/>
      <c r="W150" s="66"/>
      <c r="X150" s="64"/>
    </row>
    <row r="151" spans="3:24" x14ac:dyDescent="0.25">
      <c r="C151" s="64"/>
      <c r="E151" s="64"/>
      <c r="F151" s="64"/>
      <c r="I151" s="64"/>
      <c r="O151" s="64"/>
      <c r="P151" s="64"/>
      <c r="Q151" s="64"/>
      <c r="R151" s="64"/>
      <c r="U151" s="64"/>
      <c r="V151" s="66"/>
      <c r="W151" s="66"/>
      <c r="X151" s="64"/>
    </row>
    <row r="152" spans="3:24" x14ac:dyDescent="0.25">
      <c r="C152" s="64"/>
      <c r="E152" s="64"/>
      <c r="F152" s="64"/>
      <c r="I152" s="64"/>
      <c r="O152" s="64"/>
      <c r="P152" s="64"/>
      <c r="Q152" s="64"/>
      <c r="R152" s="64"/>
      <c r="U152" s="64"/>
      <c r="V152" s="66"/>
      <c r="W152" s="66"/>
      <c r="X152" s="64"/>
    </row>
    <row r="153" spans="3:24" x14ac:dyDescent="0.25">
      <c r="C153" s="64"/>
      <c r="E153" s="64"/>
      <c r="F153" s="64"/>
      <c r="I153" s="64"/>
      <c r="O153" s="64"/>
      <c r="P153" s="64"/>
      <c r="Q153" s="64"/>
      <c r="R153" s="64"/>
      <c r="U153" s="64"/>
      <c r="V153" s="66"/>
      <c r="W153" s="66"/>
      <c r="X153" s="64"/>
    </row>
    <row r="154" spans="3:24" x14ac:dyDescent="0.25">
      <c r="C154" s="64"/>
      <c r="E154" s="64"/>
      <c r="F154" s="64"/>
      <c r="I154" s="64"/>
      <c r="O154" s="64"/>
      <c r="P154" s="64"/>
      <c r="Q154" s="64"/>
      <c r="R154" s="64"/>
      <c r="U154" s="64"/>
      <c r="V154" s="66"/>
      <c r="W154" s="66"/>
      <c r="X154" s="64"/>
    </row>
    <row r="155" spans="3:24" x14ac:dyDescent="0.25">
      <c r="C155" s="64"/>
      <c r="E155" s="64"/>
      <c r="F155" s="64"/>
      <c r="I155" s="64"/>
      <c r="O155" s="64"/>
      <c r="P155" s="64"/>
      <c r="Q155" s="64"/>
      <c r="R155" s="64"/>
      <c r="U155" s="64"/>
      <c r="V155" s="66"/>
      <c r="W155" s="66"/>
      <c r="X155" s="64"/>
    </row>
    <row r="156" spans="3:24" x14ac:dyDescent="0.25">
      <c r="C156" s="64"/>
      <c r="E156" s="64"/>
      <c r="F156" s="64"/>
      <c r="I156" s="64"/>
      <c r="O156" s="64"/>
      <c r="P156" s="64"/>
      <c r="Q156" s="64"/>
      <c r="R156" s="64"/>
      <c r="U156" s="64"/>
      <c r="V156" s="66"/>
      <c r="W156" s="66"/>
      <c r="X156" s="64"/>
    </row>
    <row r="157" spans="3:24" x14ac:dyDescent="0.25">
      <c r="C157" s="64"/>
      <c r="E157" s="64"/>
      <c r="F157" s="64"/>
      <c r="I157" s="64"/>
      <c r="O157" s="64"/>
      <c r="P157" s="64"/>
      <c r="Q157" s="64"/>
      <c r="R157" s="64"/>
      <c r="U157" s="64"/>
      <c r="V157" s="66"/>
      <c r="W157" s="66"/>
      <c r="X157" s="64"/>
    </row>
    <row r="158" spans="3:24" x14ac:dyDescent="0.25">
      <c r="C158" s="64"/>
      <c r="E158" s="64"/>
      <c r="F158" s="64"/>
      <c r="I158" s="64"/>
      <c r="O158" s="64"/>
      <c r="P158" s="64"/>
      <c r="Q158" s="64"/>
      <c r="R158" s="64"/>
      <c r="U158" s="64"/>
      <c r="V158" s="66"/>
      <c r="W158" s="66"/>
      <c r="X158" s="64"/>
    </row>
    <row r="159" spans="3:24" x14ac:dyDescent="0.25">
      <c r="C159" s="64"/>
      <c r="E159" s="64"/>
      <c r="F159" s="64"/>
      <c r="I159" s="64"/>
      <c r="O159" s="64"/>
      <c r="P159" s="64"/>
      <c r="Q159" s="64"/>
      <c r="R159" s="64"/>
      <c r="U159" s="64"/>
      <c r="V159" s="66"/>
      <c r="W159" s="66"/>
      <c r="X159" s="64"/>
    </row>
    <row r="160" spans="3:24" x14ac:dyDescent="0.25">
      <c r="C160" s="64"/>
      <c r="E160" s="64"/>
      <c r="F160" s="64"/>
      <c r="I160" s="64"/>
      <c r="O160" s="64"/>
      <c r="P160" s="64"/>
      <c r="Q160" s="64"/>
      <c r="R160" s="64"/>
      <c r="U160" s="64"/>
      <c r="V160" s="66"/>
      <c r="W160" s="66"/>
      <c r="X160" s="64"/>
    </row>
    <row r="161" spans="3:24" x14ac:dyDescent="0.25">
      <c r="C161" s="64"/>
      <c r="E161" s="64"/>
      <c r="F161" s="64"/>
      <c r="I161" s="64"/>
      <c r="O161" s="64"/>
      <c r="P161" s="64"/>
      <c r="Q161" s="64"/>
      <c r="R161" s="64"/>
      <c r="U161" s="64"/>
      <c r="V161" s="66"/>
      <c r="W161" s="66"/>
      <c r="X161" s="64"/>
    </row>
    <row r="162" spans="3:24" x14ac:dyDescent="0.25">
      <c r="C162" s="64"/>
      <c r="E162" s="64"/>
      <c r="F162" s="64"/>
      <c r="I162" s="64"/>
      <c r="O162" s="64"/>
      <c r="P162" s="64"/>
      <c r="Q162" s="64"/>
      <c r="R162" s="64"/>
      <c r="U162" s="64"/>
      <c r="V162" s="66"/>
      <c r="W162" s="66"/>
      <c r="X162" s="64"/>
    </row>
    <row r="163" spans="3:24" x14ac:dyDescent="0.25">
      <c r="C163" s="64"/>
      <c r="E163" s="64"/>
      <c r="F163" s="64"/>
      <c r="I163" s="64"/>
      <c r="O163" s="64"/>
      <c r="P163" s="64"/>
      <c r="Q163" s="64"/>
      <c r="R163" s="64"/>
      <c r="U163" s="64"/>
      <c r="V163" s="66"/>
      <c r="W163" s="66"/>
      <c r="X163" s="64"/>
    </row>
    <row r="164" spans="3:24" x14ac:dyDescent="0.25">
      <c r="C164" s="64"/>
      <c r="E164" s="64"/>
      <c r="F164" s="64"/>
      <c r="I164" s="64"/>
      <c r="O164" s="64"/>
      <c r="P164" s="64"/>
      <c r="Q164" s="64"/>
      <c r="R164" s="64"/>
      <c r="U164" s="64"/>
      <c r="V164" s="66"/>
      <c r="W164" s="66"/>
      <c r="X164" s="64"/>
    </row>
    <row r="165" spans="3:24" x14ac:dyDescent="0.25">
      <c r="C165" s="64"/>
      <c r="E165" s="64"/>
      <c r="F165" s="64"/>
      <c r="I165" s="64"/>
      <c r="O165" s="64"/>
      <c r="P165" s="64"/>
      <c r="Q165" s="64"/>
      <c r="R165" s="64"/>
      <c r="U165" s="64"/>
      <c r="V165" s="66"/>
      <c r="W165" s="66"/>
      <c r="X165" s="64"/>
    </row>
    <row r="166" spans="3:24" x14ac:dyDescent="0.25">
      <c r="C166" s="64"/>
      <c r="E166" s="64"/>
      <c r="F166" s="64"/>
      <c r="I166" s="64"/>
      <c r="O166" s="64"/>
      <c r="P166" s="64"/>
      <c r="Q166" s="64"/>
      <c r="R166" s="64"/>
      <c r="U166" s="64"/>
      <c r="V166" s="66"/>
      <c r="W166" s="66"/>
      <c r="X166" s="64"/>
    </row>
    <row r="167" spans="3:24" x14ac:dyDescent="0.25">
      <c r="C167" s="64"/>
      <c r="E167" s="64"/>
      <c r="F167" s="64"/>
      <c r="I167" s="64"/>
      <c r="O167" s="64"/>
      <c r="P167" s="64"/>
      <c r="Q167" s="64"/>
      <c r="R167" s="64"/>
      <c r="U167" s="64"/>
      <c r="V167" s="66"/>
      <c r="W167" s="66"/>
      <c r="X167" s="64"/>
    </row>
    <row r="168" spans="3:24" x14ac:dyDescent="0.25">
      <c r="C168" s="64"/>
      <c r="E168" s="64"/>
      <c r="F168" s="64"/>
      <c r="I168" s="64"/>
      <c r="O168" s="64"/>
      <c r="P168" s="64"/>
      <c r="Q168" s="64"/>
      <c r="R168" s="64"/>
      <c r="U168" s="64"/>
      <c r="V168" s="66"/>
      <c r="W168" s="66"/>
      <c r="X168" s="64"/>
    </row>
    <row r="169" spans="3:24" x14ac:dyDescent="0.25">
      <c r="C169" s="64"/>
      <c r="E169" s="64"/>
      <c r="F169" s="64"/>
      <c r="I169" s="64"/>
      <c r="O169" s="64"/>
      <c r="P169" s="64"/>
      <c r="Q169" s="64"/>
      <c r="R169" s="64"/>
      <c r="U169" s="64"/>
      <c r="V169" s="66"/>
      <c r="W169" s="66"/>
      <c r="X169" s="64"/>
    </row>
    <row r="170" spans="3:24" x14ac:dyDescent="0.25">
      <c r="C170" s="64"/>
      <c r="E170" s="64"/>
      <c r="F170" s="64"/>
      <c r="I170" s="64"/>
      <c r="O170" s="64"/>
      <c r="P170" s="64"/>
      <c r="Q170" s="64"/>
      <c r="R170" s="64"/>
      <c r="U170" s="64"/>
      <c r="V170" s="66"/>
      <c r="W170" s="66"/>
      <c r="X170" s="64"/>
    </row>
    <row r="171" spans="3:24" x14ac:dyDescent="0.25">
      <c r="C171" s="64"/>
      <c r="E171" s="64"/>
      <c r="F171" s="64"/>
      <c r="I171" s="64"/>
      <c r="O171" s="64"/>
      <c r="P171" s="64"/>
      <c r="Q171" s="64"/>
      <c r="R171" s="64"/>
      <c r="U171" s="64"/>
      <c r="V171" s="66"/>
      <c r="W171" s="66"/>
      <c r="X171" s="64"/>
    </row>
    <row r="172" spans="3:24" x14ac:dyDescent="0.25">
      <c r="C172" s="64"/>
      <c r="E172" s="64"/>
      <c r="F172" s="64"/>
      <c r="I172" s="64"/>
      <c r="O172" s="64"/>
      <c r="P172" s="64"/>
      <c r="Q172" s="64"/>
      <c r="R172" s="64"/>
      <c r="U172" s="64"/>
      <c r="V172" s="66"/>
      <c r="W172" s="66"/>
      <c r="X172" s="64"/>
    </row>
    <row r="173" spans="3:24" x14ac:dyDescent="0.25">
      <c r="C173" s="64"/>
      <c r="E173" s="64"/>
      <c r="F173" s="64"/>
      <c r="I173" s="64"/>
      <c r="O173" s="64"/>
      <c r="P173" s="64"/>
      <c r="Q173" s="64"/>
      <c r="R173" s="64"/>
      <c r="U173" s="64"/>
      <c r="V173" s="66"/>
      <c r="W173" s="66"/>
      <c r="X173" s="64"/>
    </row>
    <row r="174" spans="3:24" x14ac:dyDescent="0.25">
      <c r="C174" s="64"/>
      <c r="E174" s="64"/>
      <c r="F174" s="64"/>
      <c r="I174" s="64"/>
      <c r="O174" s="64"/>
      <c r="P174" s="64"/>
      <c r="Q174" s="64"/>
      <c r="R174" s="64"/>
      <c r="U174" s="64"/>
      <c r="V174" s="66"/>
      <c r="W174" s="66"/>
      <c r="X174" s="64"/>
    </row>
    <row r="175" spans="3:24" x14ac:dyDescent="0.25">
      <c r="C175" s="64"/>
      <c r="E175" s="64"/>
      <c r="F175" s="64"/>
      <c r="I175" s="64"/>
      <c r="O175" s="64"/>
      <c r="P175" s="64"/>
      <c r="Q175" s="64"/>
      <c r="R175" s="64"/>
      <c r="U175" s="64"/>
      <c r="V175" s="66"/>
      <c r="W175" s="66"/>
      <c r="X175" s="64"/>
    </row>
    <row r="176" spans="3:24" x14ac:dyDescent="0.25">
      <c r="C176" s="64"/>
      <c r="E176" s="64"/>
      <c r="F176" s="64"/>
      <c r="I176" s="64"/>
      <c r="O176" s="64"/>
      <c r="P176" s="64"/>
      <c r="Q176" s="64"/>
      <c r="R176" s="64"/>
      <c r="U176" s="64"/>
      <c r="V176" s="66"/>
      <c r="W176" s="66"/>
      <c r="X176" s="64"/>
    </row>
    <row r="177" spans="3:24" x14ac:dyDescent="0.25">
      <c r="C177" s="64"/>
      <c r="E177" s="64"/>
      <c r="F177" s="64"/>
      <c r="I177" s="64"/>
      <c r="O177" s="64"/>
      <c r="P177" s="64"/>
      <c r="Q177" s="64"/>
      <c r="R177" s="64"/>
      <c r="U177" s="64"/>
      <c r="V177" s="66"/>
      <c r="W177" s="66"/>
      <c r="X177" s="64"/>
    </row>
    <row r="178" spans="3:24" x14ac:dyDescent="0.25">
      <c r="C178" s="64"/>
      <c r="E178" s="64"/>
      <c r="F178" s="64"/>
      <c r="I178" s="64"/>
      <c r="O178" s="64"/>
      <c r="P178" s="64"/>
      <c r="Q178" s="64"/>
      <c r="R178" s="64"/>
      <c r="U178" s="64"/>
      <c r="V178" s="66"/>
      <c r="W178" s="66"/>
      <c r="X178" s="64"/>
    </row>
    <row r="179" spans="3:24" x14ac:dyDescent="0.25">
      <c r="C179" s="64"/>
      <c r="E179" s="64"/>
      <c r="F179" s="64"/>
      <c r="I179" s="64"/>
      <c r="O179" s="64"/>
      <c r="P179" s="64"/>
      <c r="Q179" s="64"/>
      <c r="R179" s="64"/>
      <c r="U179" s="64"/>
      <c r="V179" s="66"/>
      <c r="W179" s="66"/>
      <c r="X179" s="64"/>
    </row>
    <row r="180" spans="3:24" x14ac:dyDescent="0.25">
      <c r="C180" s="64"/>
      <c r="E180" s="64"/>
      <c r="F180" s="64"/>
      <c r="I180" s="64"/>
      <c r="O180" s="64"/>
      <c r="P180" s="64"/>
      <c r="Q180" s="64"/>
      <c r="R180" s="64"/>
      <c r="U180" s="64"/>
      <c r="V180" s="66"/>
      <c r="W180" s="66"/>
      <c r="X180" s="64"/>
    </row>
    <row r="181" spans="3:24" x14ac:dyDescent="0.25">
      <c r="C181" s="64"/>
      <c r="E181" s="64"/>
      <c r="F181" s="64"/>
      <c r="I181" s="64"/>
      <c r="O181" s="64"/>
      <c r="P181" s="64"/>
      <c r="Q181" s="64"/>
      <c r="R181" s="64"/>
      <c r="U181" s="64"/>
      <c r="V181" s="66"/>
      <c r="W181" s="66"/>
      <c r="X181" s="64"/>
    </row>
    <row r="182" spans="3:24" x14ac:dyDescent="0.25">
      <c r="C182" s="64"/>
      <c r="E182" s="64"/>
      <c r="F182" s="64"/>
      <c r="I182" s="64"/>
      <c r="O182" s="64"/>
      <c r="P182" s="64"/>
      <c r="Q182" s="64"/>
      <c r="R182" s="64"/>
      <c r="U182" s="64"/>
      <c r="V182" s="66"/>
      <c r="W182" s="66"/>
      <c r="X182" s="64"/>
    </row>
    <row r="183" spans="3:24" x14ac:dyDescent="0.25">
      <c r="C183" s="64"/>
      <c r="E183" s="64"/>
      <c r="F183" s="64"/>
      <c r="I183" s="64"/>
      <c r="O183" s="64"/>
      <c r="P183" s="64"/>
      <c r="Q183" s="64"/>
      <c r="R183" s="64"/>
      <c r="U183" s="64"/>
      <c r="V183" s="66"/>
      <c r="W183" s="66"/>
      <c r="X183" s="64"/>
    </row>
    <row r="184" spans="3:24" x14ac:dyDescent="0.25">
      <c r="C184" s="64"/>
      <c r="E184" s="64"/>
      <c r="F184" s="64"/>
      <c r="I184" s="64"/>
      <c r="O184" s="64"/>
      <c r="P184" s="64"/>
      <c r="Q184" s="64"/>
      <c r="R184" s="64"/>
      <c r="U184" s="64"/>
      <c r="V184" s="66"/>
      <c r="W184" s="66"/>
      <c r="X184" s="64"/>
    </row>
    <row r="185" spans="3:24" x14ac:dyDescent="0.25">
      <c r="C185" s="64"/>
      <c r="E185" s="64"/>
      <c r="F185" s="64"/>
      <c r="I185" s="64"/>
      <c r="O185" s="64"/>
      <c r="P185" s="64"/>
      <c r="Q185" s="64"/>
      <c r="R185" s="64"/>
      <c r="U185" s="64"/>
      <c r="V185" s="66"/>
      <c r="W185" s="66"/>
      <c r="X185" s="64"/>
    </row>
    <row r="186" spans="3:24" x14ac:dyDescent="0.25">
      <c r="C186" s="64"/>
      <c r="E186" s="64"/>
      <c r="F186" s="64"/>
      <c r="I186" s="64"/>
      <c r="O186" s="64"/>
      <c r="P186" s="64"/>
      <c r="Q186" s="64"/>
      <c r="R186" s="64"/>
      <c r="U186" s="64"/>
      <c r="V186" s="66"/>
      <c r="W186" s="66"/>
      <c r="X186" s="64"/>
    </row>
    <row r="187" spans="3:24" x14ac:dyDescent="0.25">
      <c r="C187" s="64"/>
      <c r="E187" s="64"/>
      <c r="F187" s="64"/>
      <c r="I187" s="64"/>
      <c r="O187" s="64"/>
      <c r="P187" s="64"/>
      <c r="Q187" s="64"/>
      <c r="R187" s="64"/>
      <c r="U187" s="64"/>
      <c r="V187" s="66"/>
      <c r="W187" s="66"/>
      <c r="X187" s="64"/>
    </row>
    <row r="188" spans="3:24" x14ac:dyDescent="0.25">
      <c r="C188" s="64"/>
      <c r="E188" s="64"/>
      <c r="F188" s="64"/>
      <c r="I188" s="64"/>
      <c r="O188" s="64"/>
      <c r="P188" s="64"/>
      <c r="Q188" s="64"/>
      <c r="R188" s="64"/>
      <c r="U188" s="64"/>
      <c r="V188" s="66"/>
      <c r="W188" s="66"/>
      <c r="X188" s="64"/>
    </row>
    <row r="189" spans="3:24" x14ac:dyDescent="0.25">
      <c r="C189" s="64"/>
      <c r="E189" s="64"/>
      <c r="F189" s="64"/>
      <c r="I189" s="64"/>
      <c r="O189" s="64"/>
      <c r="P189" s="64"/>
      <c r="Q189" s="64"/>
      <c r="R189" s="64"/>
      <c r="U189" s="64"/>
      <c r="V189" s="66"/>
      <c r="W189" s="66"/>
      <c r="X189" s="64"/>
    </row>
    <row r="190" spans="3:24" x14ac:dyDescent="0.25">
      <c r="C190" s="64"/>
      <c r="E190" s="64"/>
      <c r="F190" s="64"/>
      <c r="I190" s="64"/>
      <c r="O190" s="64"/>
      <c r="P190" s="64"/>
      <c r="Q190" s="64"/>
      <c r="R190" s="64"/>
      <c r="U190" s="64"/>
      <c r="V190" s="66"/>
      <c r="W190" s="66"/>
      <c r="X190" s="64"/>
    </row>
    <row r="191" spans="3:24" x14ac:dyDescent="0.25">
      <c r="C191" s="64"/>
      <c r="E191" s="64"/>
      <c r="F191" s="64"/>
      <c r="I191" s="64"/>
      <c r="O191" s="64"/>
      <c r="P191" s="64"/>
      <c r="Q191" s="64"/>
      <c r="R191" s="64"/>
      <c r="U191" s="64"/>
      <c r="V191" s="66"/>
      <c r="W191" s="66"/>
      <c r="X191" s="64"/>
    </row>
    <row r="192" spans="3:24" x14ac:dyDescent="0.25">
      <c r="C192" s="64"/>
      <c r="E192" s="64"/>
      <c r="F192" s="64"/>
      <c r="I192" s="64"/>
      <c r="O192" s="64"/>
      <c r="P192" s="64"/>
      <c r="Q192" s="64"/>
      <c r="R192" s="64"/>
      <c r="U192" s="64"/>
      <c r="V192" s="66"/>
      <c r="W192" s="66"/>
      <c r="X192" s="64"/>
    </row>
    <row r="193" spans="3:24" x14ac:dyDescent="0.25">
      <c r="C193" s="64"/>
      <c r="E193" s="64"/>
      <c r="F193" s="64"/>
      <c r="I193" s="64"/>
      <c r="O193" s="64"/>
      <c r="P193" s="64"/>
      <c r="Q193" s="64"/>
      <c r="R193" s="64"/>
      <c r="U193" s="64"/>
      <c r="V193" s="66"/>
      <c r="W193" s="66"/>
      <c r="X193" s="64"/>
    </row>
    <row r="194" spans="3:24" x14ac:dyDescent="0.25">
      <c r="C194" s="64"/>
      <c r="E194" s="64"/>
      <c r="F194" s="64"/>
      <c r="I194" s="64"/>
      <c r="O194" s="64"/>
      <c r="P194" s="64"/>
      <c r="Q194" s="64"/>
      <c r="R194" s="64"/>
      <c r="U194" s="64"/>
      <c r="V194" s="66"/>
      <c r="W194" s="66"/>
      <c r="X194" s="64"/>
    </row>
    <row r="195" spans="3:24" x14ac:dyDescent="0.25">
      <c r="C195" s="64"/>
      <c r="E195" s="64"/>
      <c r="F195" s="64"/>
      <c r="I195" s="64"/>
      <c r="O195" s="64"/>
      <c r="P195" s="64"/>
      <c r="Q195" s="64"/>
      <c r="R195" s="64"/>
      <c r="U195" s="64"/>
      <c r="V195" s="66"/>
      <c r="W195" s="66"/>
      <c r="X195" s="64"/>
    </row>
    <row r="196" spans="3:24" x14ac:dyDescent="0.25">
      <c r="C196" s="64"/>
      <c r="E196" s="64"/>
      <c r="F196" s="64"/>
      <c r="I196" s="64"/>
      <c r="O196" s="64"/>
      <c r="P196" s="64"/>
      <c r="Q196" s="64"/>
      <c r="R196" s="64"/>
      <c r="U196" s="64"/>
      <c r="V196" s="66"/>
      <c r="W196" s="66"/>
      <c r="X196" s="64"/>
    </row>
    <row r="197" spans="3:24" x14ac:dyDescent="0.25">
      <c r="C197" s="64"/>
      <c r="E197" s="64"/>
      <c r="F197" s="64"/>
      <c r="I197" s="64"/>
      <c r="O197" s="64"/>
      <c r="P197" s="64"/>
      <c r="Q197" s="64"/>
      <c r="R197" s="64"/>
      <c r="U197" s="64"/>
      <c r="V197" s="66"/>
      <c r="W197" s="66"/>
      <c r="X197" s="64"/>
    </row>
    <row r="198" spans="3:24" x14ac:dyDescent="0.25">
      <c r="C198" s="64"/>
      <c r="E198" s="64"/>
      <c r="F198" s="64"/>
      <c r="I198" s="64"/>
      <c r="O198" s="64"/>
      <c r="P198" s="64"/>
      <c r="Q198" s="64"/>
      <c r="R198" s="64"/>
      <c r="U198" s="64"/>
      <c r="V198" s="66"/>
      <c r="W198" s="66"/>
      <c r="X198" s="64"/>
    </row>
    <row r="199" spans="3:24" x14ac:dyDescent="0.25">
      <c r="C199" s="64"/>
      <c r="E199" s="64"/>
      <c r="F199" s="64"/>
      <c r="I199" s="64"/>
      <c r="O199" s="64"/>
      <c r="P199" s="64"/>
      <c r="Q199" s="64"/>
      <c r="R199" s="64"/>
      <c r="U199" s="64"/>
      <c r="V199" s="66"/>
      <c r="W199" s="66"/>
      <c r="X199" s="64"/>
    </row>
    <row r="200" spans="3:24" x14ac:dyDescent="0.25">
      <c r="C200" s="64"/>
      <c r="E200" s="64"/>
      <c r="F200" s="64"/>
      <c r="I200" s="64"/>
      <c r="O200" s="64"/>
      <c r="P200" s="64"/>
      <c r="Q200" s="64"/>
      <c r="R200" s="64"/>
      <c r="U200" s="64"/>
      <c r="V200" s="66"/>
      <c r="W200" s="66"/>
      <c r="X200" s="64"/>
    </row>
    <row r="201" spans="3:24" x14ac:dyDescent="0.25">
      <c r="C201" s="64"/>
      <c r="E201" s="64"/>
      <c r="F201" s="64"/>
      <c r="I201" s="64"/>
      <c r="O201" s="64"/>
      <c r="P201" s="64"/>
      <c r="Q201" s="64"/>
      <c r="R201" s="64"/>
      <c r="U201" s="64"/>
      <c r="V201" s="66"/>
      <c r="W201" s="66"/>
      <c r="X201" s="64"/>
    </row>
    <row r="202" spans="3:24" x14ac:dyDescent="0.25">
      <c r="C202" s="64"/>
      <c r="E202" s="64"/>
      <c r="F202" s="64"/>
      <c r="I202" s="64"/>
      <c r="O202" s="64"/>
      <c r="P202" s="64"/>
      <c r="Q202" s="64"/>
      <c r="R202" s="64"/>
      <c r="U202" s="64"/>
      <c r="V202" s="66"/>
      <c r="W202" s="66"/>
      <c r="X202" s="64"/>
    </row>
    <row r="203" spans="3:24" x14ac:dyDescent="0.25">
      <c r="C203" s="64"/>
      <c r="E203" s="64"/>
      <c r="F203" s="64"/>
      <c r="I203" s="64"/>
      <c r="O203" s="64"/>
      <c r="P203" s="64"/>
      <c r="Q203" s="64"/>
      <c r="R203" s="64"/>
      <c r="U203" s="64"/>
      <c r="V203" s="66"/>
      <c r="W203" s="66"/>
      <c r="X203" s="64"/>
    </row>
    <row r="204" spans="3:24" x14ac:dyDescent="0.25">
      <c r="C204" s="64"/>
      <c r="E204" s="64"/>
      <c r="F204" s="64"/>
      <c r="I204" s="64"/>
      <c r="O204" s="64"/>
      <c r="P204" s="64"/>
      <c r="Q204" s="64"/>
      <c r="R204" s="64"/>
      <c r="U204" s="64"/>
      <c r="V204" s="66"/>
      <c r="W204" s="66"/>
      <c r="X204" s="64"/>
    </row>
    <row r="205" spans="3:24" x14ac:dyDescent="0.25">
      <c r="C205" s="64"/>
      <c r="E205" s="64"/>
      <c r="F205" s="64"/>
      <c r="I205" s="64"/>
      <c r="O205" s="64"/>
      <c r="P205" s="64"/>
      <c r="Q205" s="64"/>
      <c r="R205" s="64"/>
      <c r="U205" s="64"/>
      <c r="V205" s="66"/>
      <c r="W205" s="66"/>
      <c r="X205" s="64"/>
    </row>
    <row r="206" spans="3:24" x14ac:dyDescent="0.25">
      <c r="C206" s="64"/>
      <c r="E206" s="64"/>
      <c r="F206" s="64"/>
      <c r="I206" s="64"/>
      <c r="O206" s="64"/>
      <c r="P206" s="64"/>
      <c r="Q206" s="64"/>
      <c r="R206" s="64"/>
      <c r="U206" s="64"/>
      <c r="V206" s="66"/>
      <c r="W206" s="66"/>
      <c r="X206" s="64"/>
    </row>
    <row r="207" spans="3:24" x14ac:dyDescent="0.25">
      <c r="C207" s="64"/>
      <c r="E207" s="64"/>
      <c r="F207" s="64"/>
      <c r="I207" s="64"/>
      <c r="O207" s="64"/>
      <c r="P207" s="64"/>
      <c r="Q207" s="64"/>
      <c r="R207" s="64"/>
      <c r="U207" s="64"/>
      <c r="V207" s="66"/>
      <c r="W207" s="66"/>
      <c r="X207" s="64"/>
    </row>
    <row r="208" spans="3:24" x14ac:dyDescent="0.25">
      <c r="C208" s="64"/>
      <c r="E208" s="64"/>
      <c r="F208" s="64"/>
      <c r="I208" s="64"/>
      <c r="O208" s="64"/>
      <c r="P208" s="64"/>
      <c r="Q208" s="64"/>
      <c r="R208" s="64"/>
      <c r="U208" s="64"/>
      <c r="V208" s="66"/>
      <c r="W208" s="66"/>
      <c r="X208" s="64"/>
    </row>
    <row r="209" spans="3:24" x14ac:dyDescent="0.25">
      <c r="C209" s="64"/>
      <c r="E209" s="64"/>
      <c r="F209" s="64"/>
      <c r="I209" s="64"/>
      <c r="O209" s="64"/>
      <c r="P209" s="64"/>
      <c r="Q209" s="64"/>
      <c r="R209" s="64"/>
      <c r="U209" s="64"/>
      <c r="V209" s="66"/>
      <c r="W209" s="66"/>
      <c r="X209" s="64"/>
    </row>
    <row r="210" spans="3:24" x14ac:dyDescent="0.25">
      <c r="C210" s="64"/>
      <c r="E210" s="64"/>
      <c r="F210" s="64"/>
      <c r="I210" s="64"/>
      <c r="O210" s="64"/>
      <c r="P210" s="64"/>
      <c r="Q210" s="64"/>
      <c r="R210" s="64"/>
      <c r="U210" s="64"/>
      <c r="V210" s="66"/>
      <c r="W210" s="66"/>
      <c r="X210" s="64"/>
    </row>
    <row r="211" spans="3:24" x14ac:dyDescent="0.25">
      <c r="C211" s="64"/>
      <c r="E211" s="64"/>
      <c r="F211" s="64"/>
      <c r="I211" s="64"/>
      <c r="O211" s="64"/>
      <c r="P211" s="64"/>
      <c r="Q211" s="64"/>
      <c r="R211" s="64"/>
      <c r="U211" s="64"/>
      <c r="V211" s="66"/>
      <c r="W211" s="66"/>
      <c r="X211" s="64"/>
    </row>
    <row r="212" spans="3:24" x14ac:dyDescent="0.25">
      <c r="C212" s="64"/>
      <c r="E212" s="64"/>
      <c r="F212" s="64"/>
      <c r="I212" s="64"/>
      <c r="O212" s="64"/>
      <c r="P212" s="64"/>
      <c r="Q212" s="64"/>
      <c r="R212" s="64"/>
      <c r="U212" s="64"/>
      <c r="V212" s="66"/>
      <c r="W212" s="66"/>
      <c r="X212" s="64"/>
    </row>
    <row r="213" spans="3:24" x14ac:dyDescent="0.25">
      <c r="C213" s="64"/>
      <c r="E213" s="64"/>
      <c r="F213" s="64"/>
      <c r="I213" s="64"/>
      <c r="O213" s="64"/>
      <c r="P213" s="64"/>
      <c r="Q213" s="64"/>
      <c r="R213" s="64"/>
      <c r="U213" s="64"/>
      <c r="V213" s="66"/>
      <c r="W213" s="66"/>
      <c r="X213" s="64"/>
    </row>
    <row r="214" spans="3:24" x14ac:dyDescent="0.25">
      <c r="C214" s="64"/>
      <c r="E214" s="64"/>
      <c r="F214" s="64"/>
      <c r="I214" s="64"/>
      <c r="O214" s="64"/>
      <c r="P214" s="64"/>
      <c r="Q214" s="64"/>
      <c r="R214" s="64"/>
      <c r="U214" s="64"/>
      <c r="V214" s="66"/>
      <c r="W214" s="66"/>
      <c r="X214" s="64"/>
    </row>
    <row r="215" spans="3:24" x14ac:dyDescent="0.25">
      <c r="C215" s="64"/>
      <c r="E215" s="64"/>
      <c r="F215" s="64"/>
      <c r="I215" s="64"/>
      <c r="O215" s="64"/>
      <c r="P215" s="64"/>
      <c r="Q215" s="64"/>
      <c r="R215" s="64"/>
      <c r="U215" s="64"/>
      <c r="V215" s="66"/>
      <c r="W215" s="66"/>
      <c r="X215" s="64"/>
    </row>
    <row r="216" spans="3:24" x14ac:dyDescent="0.25">
      <c r="C216" s="64"/>
      <c r="E216" s="64"/>
      <c r="F216" s="64"/>
      <c r="I216" s="64"/>
      <c r="O216" s="64"/>
      <c r="P216" s="64"/>
      <c r="Q216" s="64"/>
      <c r="R216" s="64"/>
      <c r="U216" s="64"/>
      <c r="V216" s="66"/>
      <c r="W216" s="66"/>
      <c r="X216" s="64"/>
    </row>
    <row r="217" spans="3:24" x14ac:dyDescent="0.25">
      <c r="C217" s="64"/>
      <c r="E217" s="64"/>
      <c r="F217" s="64"/>
      <c r="I217" s="64"/>
      <c r="O217" s="64"/>
      <c r="P217" s="64"/>
      <c r="Q217" s="64"/>
      <c r="R217" s="64"/>
      <c r="U217" s="64"/>
      <c r="V217" s="66"/>
      <c r="W217" s="66"/>
      <c r="X217" s="64"/>
    </row>
    <row r="218" spans="3:24" x14ac:dyDescent="0.25">
      <c r="C218" s="64"/>
      <c r="E218" s="64"/>
      <c r="F218" s="64"/>
      <c r="I218" s="64"/>
      <c r="O218" s="64"/>
      <c r="P218" s="64"/>
      <c r="Q218" s="64"/>
      <c r="R218" s="64"/>
      <c r="U218" s="64"/>
      <c r="V218" s="66"/>
      <c r="W218" s="66"/>
      <c r="X218" s="64"/>
    </row>
    <row r="219" spans="3:24" x14ac:dyDescent="0.25">
      <c r="C219" s="64"/>
      <c r="E219" s="64"/>
      <c r="F219" s="64"/>
      <c r="I219" s="64"/>
      <c r="O219" s="64"/>
      <c r="P219" s="64"/>
      <c r="Q219" s="64"/>
      <c r="R219" s="64"/>
      <c r="U219" s="64"/>
      <c r="V219" s="66"/>
      <c r="W219" s="66"/>
      <c r="X219" s="64"/>
    </row>
    <row r="220" spans="3:24" x14ac:dyDescent="0.25">
      <c r="C220" s="64"/>
      <c r="E220" s="64"/>
      <c r="F220" s="64"/>
      <c r="I220" s="64"/>
      <c r="O220" s="64"/>
      <c r="P220" s="64"/>
      <c r="Q220" s="64"/>
      <c r="R220" s="64"/>
      <c r="U220" s="64"/>
      <c r="V220" s="66"/>
      <c r="W220" s="66"/>
      <c r="X220" s="64"/>
    </row>
    <row r="221" spans="3:24" x14ac:dyDescent="0.25">
      <c r="C221" s="64"/>
      <c r="E221" s="64"/>
      <c r="F221" s="64"/>
      <c r="I221" s="64"/>
      <c r="O221" s="64"/>
      <c r="P221" s="64"/>
      <c r="Q221" s="64"/>
      <c r="R221" s="64"/>
      <c r="U221" s="64"/>
      <c r="V221" s="66"/>
      <c r="W221" s="66"/>
      <c r="X221" s="64"/>
    </row>
    <row r="222" spans="3:24" x14ac:dyDescent="0.25">
      <c r="C222" s="64"/>
      <c r="E222" s="64"/>
      <c r="F222" s="64"/>
      <c r="I222" s="64"/>
      <c r="O222" s="64"/>
      <c r="P222" s="64"/>
      <c r="Q222" s="64"/>
      <c r="R222" s="64"/>
      <c r="U222" s="64"/>
      <c r="V222" s="66"/>
      <c r="W222" s="66"/>
      <c r="X222" s="64"/>
    </row>
    <row r="223" spans="3:24" x14ac:dyDescent="0.25">
      <c r="C223" s="64"/>
      <c r="E223" s="64"/>
      <c r="F223" s="64"/>
      <c r="I223" s="64"/>
      <c r="O223" s="64"/>
      <c r="P223" s="64"/>
      <c r="Q223" s="64"/>
      <c r="R223" s="64"/>
      <c r="U223" s="64"/>
      <c r="V223" s="66"/>
      <c r="W223" s="66"/>
      <c r="X223" s="64"/>
    </row>
    <row r="224" spans="3:24" x14ac:dyDescent="0.25">
      <c r="C224" s="64"/>
      <c r="E224" s="64"/>
      <c r="F224" s="64"/>
      <c r="I224" s="64"/>
      <c r="O224" s="64"/>
      <c r="P224" s="64"/>
      <c r="Q224" s="64"/>
      <c r="R224" s="64"/>
      <c r="U224" s="64"/>
      <c r="V224" s="66"/>
      <c r="W224" s="66"/>
      <c r="X224" s="64"/>
    </row>
    <row r="225" spans="3:24" x14ac:dyDescent="0.25">
      <c r="C225" s="64"/>
      <c r="E225" s="64"/>
      <c r="F225" s="64"/>
      <c r="I225" s="64"/>
      <c r="O225" s="64"/>
      <c r="P225" s="64"/>
      <c r="Q225" s="64"/>
      <c r="R225" s="64"/>
      <c r="U225" s="64"/>
      <c r="V225" s="66"/>
      <c r="W225" s="66"/>
      <c r="X225" s="64"/>
    </row>
    <row r="226" spans="3:24" x14ac:dyDescent="0.25">
      <c r="C226" s="64"/>
      <c r="E226" s="64"/>
      <c r="F226" s="64"/>
      <c r="I226" s="64"/>
      <c r="O226" s="64"/>
      <c r="P226" s="64"/>
      <c r="Q226" s="64"/>
      <c r="R226" s="64"/>
      <c r="U226" s="64"/>
      <c r="V226" s="66"/>
      <c r="W226" s="66"/>
      <c r="X226" s="64"/>
    </row>
    <row r="227" spans="3:24" x14ac:dyDescent="0.25">
      <c r="C227" s="64"/>
      <c r="E227" s="64"/>
      <c r="F227" s="64"/>
      <c r="I227" s="64"/>
      <c r="O227" s="64"/>
      <c r="P227" s="64"/>
      <c r="Q227" s="64"/>
      <c r="R227" s="64"/>
      <c r="U227" s="64"/>
      <c r="V227" s="66"/>
      <c r="W227" s="66"/>
      <c r="X227" s="64"/>
    </row>
    <row r="228" spans="3:24" x14ac:dyDescent="0.25">
      <c r="C228" s="64"/>
      <c r="E228" s="64"/>
      <c r="F228" s="64"/>
      <c r="I228" s="64"/>
      <c r="O228" s="64"/>
      <c r="P228" s="64"/>
      <c r="Q228" s="64"/>
      <c r="R228" s="64"/>
      <c r="U228" s="64"/>
      <c r="V228" s="66"/>
      <c r="W228" s="66"/>
      <c r="X228" s="64"/>
    </row>
    <row r="229" spans="3:24" x14ac:dyDescent="0.25">
      <c r="C229" s="64"/>
      <c r="E229" s="64"/>
      <c r="F229" s="64"/>
      <c r="I229" s="64"/>
      <c r="O229" s="64"/>
      <c r="P229" s="64"/>
      <c r="Q229" s="64"/>
      <c r="R229" s="64"/>
      <c r="U229" s="64"/>
      <c r="V229" s="66"/>
      <c r="W229" s="66"/>
      <c r="X229" s="64"/>
    </row>
    <row r="230" spans="3:24" x14ac:dyDescent="0.25">
      <c r="C230" s="64"/>
      <c r="E230" s="64"/>
      <c r="F230" s="64"/>
      <c r="I230" s="64"/>
      <c r="O230" s="64"/>
      <c r="P230" s="64"/>
      <c r="Q230" s="64"/>
      <c r="R230" s="64"/>
      <c r="U230" s="64"/>
      <c r="V230" s="66"/>
      <c r="W230" s="66"/>
      <c r="X230" s="64"/>
    </row>
    <row r="231" spans="3:24" x14ac:dyDescent="0.25">
      <c r="C231" s="64"/>
      <c r="E231" s="64"/>
      <c r="F231" s="64"/>
      <c r="I231" s="64"/>
      <c r="O231" s="64"/>
      <c r="P231" s="64"/>
      <c r="Q231" s="64"/>
      <c r="R231" s="64"/>
      <c r="U231" s="64"/>
      <c r="V231" s="66"/>
      <c r="W231" s="66"/>
      <c r="X231" s="64"/>
    </row>
    <row r="232" spans="3:24" x14ac:dyDescent="0.25">
      <c r="C232" s="64"/>
      <c r="E232" s="64"/>
      <c r="F232" s="64"/>
      <c r="I232" s="64"/>
      <c r="O232" s="64"/>
      <c r="P232" s="64"/>
      <c r="Q232" s="64"/>
      <c r="R232" s="64"/>
      <c r="U232" s="64"/>
      <c r="V232" s="66"/>
      <c r="W232" s="66"/>
      <c r="X232" s="64"/>
    </row>
    <row r="233" spans="3:24" x14ac:dyDescent="0.25">
      <c r="C233" s="64"/>
      <c r="E233" s="64"/>
      <c r="F233" s="64"/>
      <c r="I233" s="64"/>
      <c r="O233" s="64"/>
      <c r="P233" s="64"/>
      <c r="Q233" s="64"/>
      <c r="R233" s="64"/>
      <c r="U233" s="64"/>
      <c r="V233" s="66"/>
      <c r="W233" s="66"/>
      <c r="X233" s="64"/>
    </row>
    <row r="234" spans="3:24" x14ac:dyDescent="0.25">
      <c r="C234" s="64"/>
      <c r="E234" s="64"/>
      <c r="F234" s="64"/>
      <c r="I234" s="64"/>
      <c r="O234" s="64"/>
      <c r="P234" s="64"/>
      <c r="Q234" s="64"/>
      <c r="R234" s="64"/>
      <c r="U234" s="64"/>
      <c r="V234" s="66"/>
      <c r="W234" s="66"/>
      <c r="X234" s="64"/>
    </row>
    <row r="235" spans="3:24" x14ac:dyDescent="0.25">
      <c r="C235" s="64"/>
      <c r="E235" s="64"/>
      <c r="F235" s="64"/>
      <c r="I235" s="64"/>
      <c r="O235" s="64"/>
      <c r="P235" s="64"/>
      <c r="Q235" s="64"/>
      <c r="R235" s="64"/>
      <c r="U235" s="64"/>
      <c r="V235" s="66"/>
      <c r="W235" s="66"/>
      <c r="X235" s="64"/>
    </row>
    <row r="236" spans="3:24" x14ac:dyDescent="0.25">
      <c r="C236" s="64"/>
      <c r="E236" s="64"/>
      <c r="F236" s="64"/>
      <c r="I236" s="64"/>
      <c r="O236" s="64"/>
      <c r="P236" s="64"/>
      <c r="Q236" s="64"/>
      <c r="R236" s="64"/>
      <c r="U236" s="64"/>
      <c r="V236" s="66"/>
      <c r="W236" s="66"/>
      <c r="X236" s="64"/>
    </row>
    <row r="237" spans="3:24" x14ac:dyDescent="0.25">
      <c r="C237" s="64"/>
      <c r="E237" s="64"/>
      <c r="F237" s="64"/>
      <c r="I237" s="64"/>
      <c r="O237" s="64"/>
      <c r="P237" s="64"/>
      <c r="Q237" s="64"/>
      <c r="R237" s="64"/>
      <c r="U237" s="64"/>
      <c r="V237" s="66"/>
      <c r="W237" s="66"/>
      <c r="X237" s="64"/>
    </row>
    <row r="238" spans="3:24" x14ac:dyDescent="0.25">
      <c r="C238" s="64"/>
      <c r="E238" s="64"/>
      <c r="F238" s="64"/>
      <c r="I238" s="64"/>
      <c r="O238" s="64"/>
      <c r="P238" s="64"/>
      <c r="Q238" s="64"/>
      <c r="R238" s="64"/>
      <c r="U238" s="64"/>
      <c r="V238" s="66"/>
      <c r="W238" s="66"/>
      <c r="X238" s="64"/>
    </row>
    <row r="239" spans="3:24" x14ac:dyDescent="0.25">
      <c r="C239" s="64"/>
      <c r="E239" s="64"/>
      <c r="F239" s="64"/>
      <c r="I239" s="64"/>
      <c r="O239" s="64"/>
      <c r="P239" s="64"/>
      <c r="Q239" s="64"/>
      <c r="R239" s="64"/>
      <c r="U239" s="64"/>
      <c r="V239" s="66"/>
      <c r="W239" s="66"/>
      <c r="X239" s="64"/>
    </row>
    <row r="240" spans="3:24" x14ac:dyDescent="0.25">
      <c r="C240" s="64"/>
      <c r="E240" s="64"/>
      <c r="F240" s="64"/>
      <c r="I240" s="64"/>
      <c r="O240" s="64"/>
      <c r="P240" s="64"/>
      <c r="Q240" s="64"/>
      <c r="R240" s="64"/>
      <c r="U240" s="64"/>
      <c r="V240" s="66"/>
      <c r="W240" s="66"/>
      <c r="X240" s="64"/>
    </row>
    <row r="241" spans="3:24" x14ac:dyDescent="0.25">
      <c r="C241" s="64"/>
      <c r="E241" s="64"/>
      <c r="F241" s="64"/>
      <c r="I241" s="64"/>
      <c r="O241" s="64"/>
      <c r="P241" s="64"/>
      <c r="Q241" s="64"/>
      <c r="R241" s="64"/>
      <c r="U241" s="64"/>
      <c r="V241" s="66"/>
      <c r="W241" s="66"/>
      <c r="X241" s="64"/>
    </row>
    <row r="242" spans="3:24" x14ac:dyDescent="0.25">
      <c r="C242" s="64"/>
      <c r="E242" s="64"/>
      <c r="F242" s="64"/>
      <c r="I242" s="64"/>
      <c r="O242" s="64"/>
      <c r="P242" s="64"/>
      <c r="Q242" s="64"/>
      <c r="R242" s="64"/>
      <c r="U242" s="64"/>
      <c r="V242" s="66"/>
      <c r="W242" s="66"/>
      <c r="X242" s="64"/>
    </row>
    <row r="243" spans="3:24" x14ac:dyDescent="0.25">
      <c r="C243" s="64"/>
      <c r="E243" s="64"/>
      <c r="F243" s="64"/>
      <c r="I243" s="64"/>
      <c r="O243" s="64"/>
      <c r="P243" s="64"/>
      <c r="Q243" s="64"/>
      <c r="R243" s="64"/>
      <c r="U243" s="64"/>
      <c r="V243" s="66"/>
      <c r="W243" s="66"/>
      <c r="X243" s="64"/>
    </row>
    <row r="244" spans="3:24" x14ac:dyDescent="0.25">
      <c r="C244" s="64"/>
      <c r="E244" s="64"/>
      <c r="F244" s="64"/>
      <c r="I244" s="64"/>
      <c r="O244" s="64"/>
      <c r="P244" s="64"/>
      <c r="Q244" s="64"/>
      <c r="R244" s="64"/>
      <c r="U244" s="64"/>
      <c r="V244" s="66"/>
      <c r="W244" s="66"/>
      <c r="X244" s="64"/>
    </row>
    <row r="245" spans="3:24" x14ac:dyDescent="0.25">
      <c r="C245" s="64"/>
      <c r="E245" s="64"/>
      <c r="F245" s="64"/>
      <c r="I245" s="64"/>
      <c r="O245" s="64"/>
      <c r="P245" s="64"/>
      <c r="Q245" s="64"/>
      <c r="R245" s="64"/>
      <c r="U245" s="64"/>
      <c r="V245" s="66"/>
      <c r="W245" s="66"/>
      <c r="X245" s="64"/>
    </row>
    <row r="246" spans="3:24" x14ac:dyDescent="0.25">
      <c r="C246" s="64"/>
      <c r="E246" s="64"/>
      <c r="F246" s="64"/>
      <c r="I246" s="64"/>
      <c r="O246" s="64"/>
      <c r="P246" s="64"/>
      <c r="Q246" s="64"/>
      <c r="R246" s="64"/>
      <c r="U246" s="64"/>
      <c r="V246" s="66"/>
      <c r="W246" s="66"/>
      <c r="X246" s="64"/>
    </row>
    <row r="247" spans="3:24" x14ac:dyDescent="0.25">
      <c r="C247" s="64"/>
      <c r="E247" s="64"/>
      <c r="F247" s="64"/>
      <c r="I247" s="64"/>
      <c r="O247" s="64"/>
      <c r="P247" s="64"/>
      <c r="Q247" s="64"/>
      <c r="R247" s="64"/>
      <c r="U247" s="64"/>
      <c r="V247" s="66"/>
      <c r="W247" s="66"/>
      <c r="X247" s="64"/>
    </row>
    <row r="248" spans="3:24" x14ac:dyDescent="0.25">
      <c r="C248" s="64"/>
      <c r="E248" s="64"/>
      <c r="F248" s="64"/>
      <c r="I248" s="64"/>
      <c r="O248" s="64"/>
      <c r="P248" s="64"/>
      <c r="Q248" s="64"/>
      <c r="R248" s="64"/>
      <c r="U248" s="64"/>
      <c r="V248" s="66"/>
      <c r="W248" s="66"/>
      <c r="X248" s="64"/>
    </row>
    <row r="249" spans="3:24" x14ac:dyDescent="0.25">
      <c r="C249" s="64"/>
      <c r="E249" s="64"/>
      <c r="F249" s="64"/>
      <c r="I249" s="64"/>
      <c r="O249" s="64"/>
      <c r="P249" s="64"/>
      <c r="Q249" s="64"/>
      <c r="R249" s="64"/>
      <c r="U249" s="64"/>
      <c r="V249" s="66"/>
      <c r="W249" s="66"/>
      <c r="X249" s="64"/>
    </row>
    <row r="250" spans="3:24" x14ac:dyDescent="0.25">
      <c r="C250" s="64"/>
      <c r="E250" s="64"/>
      <c r="F250" s="64"/>
      <c r="I250" s="64"/>
      <c r="O250" s="64"/>
      <c r="P250" s="64"/>
      <c r="Q250" s="64"/>
      <c r="R250" s="64"/>
      <c r="U250" s="64"/>
      <c r="V250" s="66"/>
      <c r="W250" s="66"/>
      <c r="X250" s="64"/>
    </row>
    <row r="251" spans="3:24" x14ac:dyDescent="0.25">
      <c r="C251" s="64"/>
      <c r="E251" s="64"/>
      <c r="F251" s="64"/>
      <c r="I251" s="64"/>
      <c r="O251" s="64"/>
      <c r="P251" s="64"/>
      <c r="Q251" s="64"/>
      <c r="R251" s="64"/>
      <c r="U251" s="64"/>
      <c r="V251" s="66"/>
      <c r="W251" s="66"/>
      <c r="X251" s="64"/>
    </row>
    <row r="252" spans="3:24" x14ac:dyDescent="0.25">
      <c r="C252" s="64"/>
      <c r="E252" s="64"/>
      <c r="F252" s="64"/>
      <c r="I252" s="64"/>
      <c r="O252" s="64"/>
      <c r="P252" s="64"/>
      <c r="Q252" s="64"/>
      <c r="R252" s="64"/>
      <c r="U252" s="64"/>
      <c r="V252" s="66"/>
      <c r="W252" s="66"/>
      <c r="X252" s="64"/>
    </row>
    <row r="253" spans="3:24" x14ac:dyDescent="0.25">
      <c r="C253" s="64"/>
      <c r="E253" s="64"/>
      <c r="F253" s="64"/>
      <c r="I253" s="64"/>
      <c r="O253" s="64"/>
      <c r="P253" s="64"/>
      <c r="Q253" s="64"/>
      <c r="R253" s="64"/>
      <c r="U253" s="64"/>
      <c r="V253" s="66"/>
      <c r="W253" s="66"/>
      <c r="X253" s="64"/>
    </row>
    <row r="254" spans="3:24" x14ac:dyDescent="0.25">
      <c r="C254" s="64"/>
      <c r="E254" s="64"/>
      <c r="F254" s="64"/>
      <c r="I254" s="64"/>
      <c r="O254" s="64"/>
      <c r="P254" s="64"/>
      <c r="Q254" s="64"/>
      <c r="R254" s="64"/>
      <c r="U254" s="64"/>
      <c r="V254" s="66"/>
      <c r="W254" s="66"/>
      <c r="X254" s="64"/>
    </row>
    <row r="255" spans="3:24" x14ac:dyDescent="0.25">
      <c r="C255" s="64"/>
      <c r="E255" s="64"/>
      <c r="F255" s="64"/>
      <c r="I255" s="64"/>
      <c r="O255" s="64"/>
      <c r="P255" s="64"/>
      <c r="Q255" s="64"/>
      <c r="R255" s="64"/>
      <c r="U255" s="64"/>
      <c r="V255" s="66"/>
      <c r="W255" s="66"/>
      <c r="X255" s="64"/>
    </row>
    <row r="256" spans="3:24" x14ac:dyDescent="0.25">
      <c r="C256" s="64"/>
      <c r="E256" s="64"/>
      <c r="F256" s="64"/>
      <c r="I256" s="64"/>
      <c r="O256" s="64"/>
      <c r="P256" s="64"/>
      <c r="Q256" s="64"/>
      <c r="R256" s="64"/>
      <c r="U256" s="64"/>
      <c r="V256" s="66"/>
      <c r="W256" s="66"/>
      <c r="X256" s="64"/>
    </row>
    <row r="257" spans="3:24" x14ac:dyDescent="0.25">
      <c r="C257" s="64"/>
      <c r="E257" s="64"/>
      <c r="F257" s="64"/>
      <c r="I257" s="64"/>
      <c r="O257" s="64"/>
      <c r="P257" s="64"/>
      <c r="Q257" s="64"/>
      <c r="R257" s="64"/>
      <c r="U257" s="64"/>
      <c r="V257" s="66"/>
      <c r="W257" s="66"/>
      <c r="X257" s="64"/>
    </row>
    <row r="258" spans="3:24" x14ac:dyDescent="0.25">
      <c r="C258" s="64"/>
      <c r="E258" s="64"/>
      <c r="F258" s="64"/>
      <c r="I258" s="64"/>
      <c r="O258" s="64"/>
      <c r="P258" s="64"/>
      <c r="Q258" s="64"/>
      <c r="R258" s="64"/>
      <c r="U258" s="64"/>
      <c r="V258" s="66"/>
      <c r="W258" s="66"/>
      <c r="X258" s="64"/>
    </row>
    <row r="259" spans="3:24" x14ac:dyDescent="0.25">
      <c r="C259" s="64"/>
      <c r="E259" s="64"/>
      <c r="F259" s="64"/>
      <c r="I259" s="64"/>
      <c r="O259" s="64"/>
      <c r="P259" s="64"/>
      <c r="Q259" s="64"/>
      <c r="R259" s="64"/>
      <c r="U259" s="64"/>
      <c r="V259" s="66"/>
      <c r="W259" s="66"/>
      <c r="X259" s="64"/>
    </row>
    <row r="260" spans="3:24" x14ac:dyDescent="0.25">
      <c r="C260" s="64"/>
      <c r="E260" s="64"/>
      <c r="F260" s="64"/>
      <c r="I260" s="64"/>
      <c r="O260" s="64"/>
      <c r="P260" s="64"/>
      <c r="Q260" s="64"/>
      <c r="R260" s="64"/>
      <c r="U260" s="64"/>
      <c r="V260" s="66"/>
      <c r="W260" s="66"/>
      <c r="X260" s="64"/>
    </row>
    <row r="261" spans="3:24" x14ac:dyDescent="0.25">
      <c r="C261" s="64"/>
      <c r="E261" s="64"/>
      <c r="F261" s="64"/>
      <c r="I261" s="64"/>
      <c r="O261" s="64"/>
      <c r="P261" s="64"/>
      <c r="Q261" s="64"/>
      <c r="R261" s="64"/>
      <c r="U261" s="64"/>
      <c r="V261" s="66"/>
      <c r="W261" s="66"/>
      <c r="X261" s="64"/>
    </row>
    <row r="262" spans="3:24" x14ac:dyDescent="0.25">
      <c r="C262" s="64"/>
      <c r="E262" s="64"/>
      <c r="F262" s="64"/>
      <c r="I262" s="64"/>
      <c r="O262" s="64"/>
      <c r="P262" s="64"/>
      <c r="Q262" s="64"/>
      <c r="R262" s="64"/>
      <c r="U262" s="64"/>
      <c r="V262" s="66"/>
      <c r="W262" s="66"/>
      <c r="X262" s="64"/>
    </row>
    <row r="263" spans="3:24" x14ac:dyDescent="0.25">
      <c r="C263" s="64"/>
      <c r="E263" s="64"/>
      <c r="F263" s="64"/>
      <c r="I263" s="64"/>
      <c r="O263" s="64"/>
      <c r="P263" s="64"/>
      <c r="Q263" s="64"/>
      <c r="R263" s="64"/>
      <c r="U263" s="64"/>
      <c r="V263" s="66"/>
      <c r="W263" s="66"/>
      <c r="X263" s="64"/>
    </row>
    <row r="264" spans="3:24" x14ac:dyDescent="0.25">
      <c r="C264" s="64"/>
      <c r="E264" s="64"/>
      <c r="F264" s="64"/>
      <c r="I264" s="64"/>
      <c r="O264" s="64"/>
      <c r="P264" s="64"/>
      <c r="Q264" s="64"/>
      <c r="R264" s="64"/>
      <c r="U264" s="64"/>
      <c r="V264" s="66"/>
      <c r="W264" s="66"/>
      <c r="X264" s="64"/>
    </row>
    <row r="265" spans="3:24" x14ac:dyDescent="0.25">
      <c r="C265" s="64"/>
      <c r="E265" s="64"/>
      <c r="F265" s="64"/>
      <c r="I265" s="64"/>
      <c r="O265" s="64"/>
      <c r="P265" s="64"/>
      <c r="Q265" s="64"/>
      <c r="R265" s="64"/>
      <c r="U265" s="64"/>
      <c r="V265" s="66"/>
      <c r="W265" s="66"/>
      <c r="X265" s="64"/>
    </row>
    <row r="266" spans="3:24" x14ac:dyDescent="0.25">
      <c r="C266" s="64"/>
      <c r="E266" s="64"/>
      <c r="F266" s="64"/>
      <c r="I266" s="64"/>
      <c r="O266" s="64"/>
      <c r="P266" s="64"/>
      <c r="Q266" s="64"/>
      <c r="R266" s="64"/>
      <c r="U266" s="64"/>
      <c r="V266" s="66"/>
      <c r="W266" s="66"/>
      <c r="X266" s="64"/>
    </row>
    <row r="267" spans="3:24" x14ac:dyDescent="0.25">
      <c r="C267" s="64"/>
      <c r="E267" s="64"/>
      <c r="F267" s="64"/>
      <c r="I267" s="64"/>
      <c r="O267" s="64"/>
      <c r="P267" s="64"/>
      <c r="Q267" s="64"/>
      <c r="R267" s="64"/>
      <c r="U267" s="64"/>
      <c r="V267" s="66"/>
      <c r="W267" s="66"/>
      <c r="X267" s="64"/>
    </row>
    <row r="268" spans="3:24" x14ac:dyDescent="0.25">
      <c r="C268" s="64"/>
      <c r="E268" s="64"/>
      <c r="F268" s="64"/>
      <c r="I268" s="64"/>
      <c r="O268" s="64"/>
      <c r="P268" s="64"/>
      <c r="Q268" s="64"/>
      <c r="R268" s="64"/>
      <c r="U268" s="64"/>
      <c r="V268" s="66"/>
      <c r="W268" s="66"/>
      <c r="X268" s="64"/>
    </row>
    <row r="269" spans="3:24" x14ac:dyDescent="0.25">
      <c r="C269" s="64"/>
      <c r="E269" s="64"/>
      <c r="F269" s="64"/>
      <c r="I269" s="64"/>
      <c r="O269" s="64"/>
      <c r="P269" s="64"/>
      <c r="Q269" s="64"/>
      <c r="R269" s="64"/>
      <c r="U269" s="64"/>
      <c r="V269" s="66"/>
      <c r="W269" s="66"/>
      <c r="X269" s="64"/>
    </row>
    <row r="270" spans="3:24" x14ac:dyDescent="0.25">
      <c r="C270" s="64"/>
      <c r="E270" s="64"/>
      <c r="F270" s="64"/>
      <c r="I270" s="64"/>
      <c r="O270" s="64"/>
      <c r="P270" s="64"/>
      <c r="Q270" s="64"/>
      <c r="R270" s="64"/>
      <c r="U270" s="64"/>
      <c r="V270" s="66"/>
      <c r="W270" s="66"/>
      <c r="X270" s="64"/>
    </row>
    <row r="271" spans="3:24" x14ac:dyDescent="0.25">
      <c r="C271" s="64"/>
      <c r="E271" s="64"/>
      <c r="F271" s="64"/>
      <c r="I271" s="64"/>
      <c r="O271" s="64"/>
      <c r="P271" s="64"/>
      <c r="Q271" s="64"/>
      <c r="R271" s="64"/>
      <c r="U271" s="64"/>
      <c r="V271" s="66"/>
      <c r="W271" s="66"/>
      <c r="X271" s="64"/>
    </row>
    <row r="272" spans="3:24" x14ac:dyDescent="0.25">
      <c r="C272" s="64"/>
      <c r="E272" s="64"/>
      <c r="F272" s="64"/>
      <c r="I272" s="64"/>
      <c r="O272" s="64"/>
      <c r="P272" s="64"/>
      <c r="Q272" s="64"/>
      <c r="R272" s="64"/>
      <c r="U272" s="64"/>
      <c r="V272" s="66"/>
      <c r="W272" s="66"/>
      <c r="X272" s="64"/>
    </row>
    <row r="273" spans="3:24" x14ac:dyDescent="0.25">
      <c r="C273" s="64"/>
      <c r="E273" s="64"/>
      <c r="F273" s="64"/>
      <c r="I273" s="64"/>
      <c r="O273" s="64"/>
      <c r="P273" s="64"/>
      <c r="Q273" s="64"/>
      <c r="R273" s="64"/>
      <c r="U273" s="64"/>
      <c r="V273" s="66"/>
      <c r="W273" s="66"/>
      <c r="X273" s="64"/>
    </row>
    <row r="274" spans="3:24" x14ac:dyDescent="0.25">
      <c r="C274" s="64"/>
      <c r="E274" s="64"/>
      <c r="F274" s="64"/>
      <c r="I274" s="64"/>
      <c r="O274" s="64"/>
      <c r="P274" s="64"/>
      <c r="Q274" s="64"/>
      <c r="R274" s="64"/>
      <c r="U274" s="64"/>
      <c r="V274" s="66"/>
      <c r="W274" s="66"/>
      <c r="X274" s="64"/>
    </row>
    <row r="275" spans="3:24" x14ac:dyDescent="0.25">
      <c r="C275" s="64"/>
      <c r="E275" s="64"/>
      <c r="F275" s="64"/>
      <c r="I275" s="64"/>
      <c r="O275" s="64"/>
      <c r="P275" s="64"/>
      <c r="Q275" s="64"/>
      <c r="R275" s="64"/>
      <c r="U275" s="64"/>
      <c r="V275" s="66"/>
      <c r="W275" s="66"/>
      <c r="X275" s="64"/>
    </row>
    <row r="276" spans="3:24" x14ac:dyDescent="0.25">
      <c r="C276" s="64"/>
      <c r="E276" s="64"/>
      <c r="F276" s="64"/>
      <c r="I276" s="64"/>
      <c r="O276" s="64"/>
      <c r="P276" s="64"/>
      <c r="Q276" s="64"/>
      <c r="R276" s="64"/>
      <c r="U276" s="64"/>
      <c r="V276" s="66"/>
      <c r="W276" s="66"/>
      <c r="X276" s="64"/>
    </row>
    <row r="277" spans="3:24" x14ac:dyDescent="0.25">
      <c r="C277" s="64"/>
      <c r="E277" s="64"/>
      <c r="F277" s="64"/>
      <c r="I277" s="64"/>
      <c r="O277" s="64"/>
      <c r="P277" s="64"/>
      <c r="Q277" s="64"/>
      <c r="R277" s="64"/>
      <c r="U277" s="64"/>
      <c r="V277" s="66"/>
      <c r="W277" s="66"/>
      <c r="X277" s="64"/>
    </row>
    <row r="278" spans="3:24" x14ac:dyDescent="0.25">
      <c r="C278" s="64"/>
      <c r="E278" s="64"/>
      <c r="F278" s="64"/>
      <c r="I278" s="64"/>
      <c r="O278" s="64"/>
      <c r="P278" s="64"/>
      <c r="Q278" s="64"/>
      <c r="R278" s="64"/>
      <c r="U278" s="64"/>
      <c r="V278" s="66"/>
      <c r="W278" s="66"/>
      <c r="X278" s="64"/>
    </row>
    <row r="279" spans="3:24" x14ac:dyDescent="0.25">
      <c r="C279" s="64"/>
      <c r="E279" s="64"/>
      <c r="F279" s="64"/>
      <c r="I279" s="64"/>
      <c r="O279" s="64"/>
      <c r="P279" s="64"/>
      <c r="Q279" s="64"/>
      <c r="R279" s="64"/>
      <c r="U279" s="64"/>
      <c r="V279" s="66"/>
      <c r="W279" s="66"/>
      <c r="X279" s="64"/>
    </row>
    <row r="280" spans="3:24" x14ac:dyDescent="0.25">
      <c r="C280" s="64"/>
      <c r="E280" s="64"/>
      <c r="F280" s="64"/>
      <c r="I280" s="64"/>
      <c r="O280" s="64"/>
      <c r="P280" s="64"/>
      <c r="Q280" s="64"/>
      <c r="R280" s="64"/>
      <c r="U280" s="64"/>
      <c r="V280" s="66"/>
      <c r="W280" s="66"/>
      <c r="X280" s="64"/>
    </row>
    <row r="281" spans="3:24" x14ac:dyDescent="0.25">
      <c r="C281" s="64"/>
      <c r="E281" s="64"/>
      <c r="F281" s="64"/>
      <c r="I281" s="64"/>
      <c r="O281" s="64"/>
      <c r="P281" s="64"/>
      <c r="Q281" s="64"/>
      <c r="R281" s="64"/>
      <c r="U281" s="64"/>
      <c r="V281" s="66"/>
      <c r="W281" s="66"/>
      <c r="X281" s="64"/>
    </row>
    <row r="282" spans="3:24" x14ac:dyDescent="0.25">
      <c r="C282" s="64"/>
      <c r="E282" s="64"/>
      <c r="F282" s="64"/>
      <c r="I282" s="64"/>
      <c r="O282" s="64"/>
      <c r="P282" s="64"/>
      <c r="Q282" s="64"/>
      <c r="R282" s="64"/>
      <c r="U282" s="64"/>
      <c r="V282" s="66"/>
      <c r="W282" s="66"/>
      <c r="X282" s="64"/>
    </row>
    <row r="283" spans="3:24" x14ac:dyDescent="0.25">
      <c r="C283" s="64"/>
      <c r="E283" s="64"/>
      <c r="F283" s="64"/>
      <c r="I283" s="64"/>
      <c r="O283" s="64"/>
      <c r="P283" s="64"/>
      <c r="Q283" s="64"/>
      <c r="R283" s="64"/>
      <c r="U283" s="64"/>
      <c r="V283" s="66"/>
      <c r="W283" s="66"/>
      <c r="X283" s="64"/>
    </row>
    <row r="284" spans="3:24" x14ac:dyDescent="0.25">
      <c r="C284" s="64"/>
      <c r="E284" s="64"/>
      <c r="F284" s="64"/>
      <c r="I284" s="64"/>
      <c r="O284" s="64"/>
      <c r="P284" s="64"/>
      <c r="Q284" s="64"/>
      <c r="R284" s="64"/>
      <c r="U284" s="64"/>
      <c r="V284" s="66"/>
      <c r="W284" s="66"/>
      <c r="X284" s="64"/>
    </row>
    <row r="285" spans="3:24" x14ac:dyDescent="0.25">
      <c r="C285" s="64"/>
      <c r="E285" s="64"/>
      <c r="F285" s="64"/>
      <c r="I285" s="64"/>
      <c r="O285" s="64"/>
      <c r="P285" s="64"/>
      <c r="Q285" s="64"/>
      <c r="R285" s="64"/>
      <c r="U285" s="64"/>
      <c r="V285" s="66"/>
      <c r="W285" s="66"/>
      <c r="X285" s="64"/>
    </row>
    <row r="286" spans="3:24" x14ac:dyDescent="0.25">
      <c r="C286" s="64"/>
      <c r="E286" s="64"/>
      <c r="F286" s="64"/>
      <c r="I286" s="64"/>
      <c r="O286" s="64"/>
      <c r="P286" s="64"/>
      <c r="Q286" s="64"/>
      <c r="R286" s="64"/>
      <c r="U286" s="64"/>
      <c r="V286" s="66"/>
      <c r="W286" s="66"/>
      <c r="X286" s="64"/>
    </row>
    <row r="287" spans="3:24" x14ac:dyDescent="0.25">
      <c r="C287" s="64"/>
      <c r="E287" s="64"/>
      <c r="F287" s="64"/>
      <c r="I287" s="64"/>
      <c r="O287" s="64"/>
      <c r="P287" s="64"/>
      <c r="Q287" s="64"/>
      <c r="R287" s="64"/>
      <c r="U287" s="64"/>
      <c r="V287" s="66"/>
      <c r="W287" s="66"/>
      <c r="X287" s="64"/>
    </row>
    <row r="288" spans="3:24" x14ac:dyDescent="0.25">
      <c r="C288" s="64"/>
      <c r="E288" s="64"/>
      <c r="F288" s="64"/>
      <c r="I288" s="64"/>
      <c r="O288" s="64"/>
      <c r="P288" s="64"/>
      <c r="Q288" s="64"/>
      <c r="R288" s="64"/>
      <c r="U288" s="64"/>
      <c r="V288" s="66"/>
      <c r="W288" s="66"/>
      <c r="X288" s="64"/>
    </row>
    <row r="289" spans="3:24" x14ac:dyDescent="0.25">
      <c r="C289" s="64"/>
      <c r="E289" s="64"/>
      <c r="F289" s="64"/>
      <c r="I289" s="64"/>
      <c r="O289" s="64"/>
      <c r="P289" s="64"/>
      <c r="Q289" s="64"/>
      <c r="R289" s="64"/>
      <c r="U289" s="64"/>
      <c r="V289" s="66"/>
      <c r="W289" s="66"/>
      <c r="X289" s="64"/>
    </row>
    <row r="290" spans="3:24" x14ac:dyDescent="0.25">
      <c r="C290" s="64"/>
      <c r="E290" s="64"/>
      <c r="F290" s="64"/>
      <c r="I290" s="64"/>
      <c r="O290" s="64"/>
      <c r="P290" s="64"/>
      <c r="Q290" s="64"/>
      <c r="R290" s="64"/>
      <c r="U290" s="64"/>
      <c r="V290" s="66"/>
      <c r="W290" s="66"/>
      <c r="X290" s="64"/>
    </row>
    <row r="291" spans="3:24" x14ac:dyDescent="0.25">
      <c r="C291" s="64"/>
      <c r="E291" s="64"/>
      <c r="F291" s="64"/>
      <c r="I291" s="64"/>
      <c r="O291" s="64"/>
      <c r="P291" s="64"/>
      <c r="Q291" s="64"/>
      <c r="R291" s="64"/>
      <c r="U291" s="64"/>
      <c r="V291" s="66"/>
      <c r="W291" s="66"/>
      <c r="X291" s="64"/>
    </row>
    <row r="292" spans="3:24" x14ac:dyDescent="0.25">
      <c r="C292" s="64"/>
      <c r="E292" s="64"/>
      <c r="F292" s="64"/>
      <c r="I292" s="64"/>
      <c r="O292" s="64"/>
      <c r="P292" s="64"/>
      <c r="Q292" s="64"/>
      <c r="R292" s="64"/>
      <c r="U292" s="64"/>
      <c r="V292" s="66"/>
      <c r="W292" s="66"/>
      <c r="X292" s="64"/>
    </row>
    <row r="293" spans="3:24" x14ac:dyDescent="0.25">
      <c r="C293" s="64"/>
      <c r="E293" s="64"/>
      <c r="F293" s="64"/>
      <c r="I293" s="64"/>
      <c r="O293" s="64"/>
      <c r="P293" s="64"/>
      <c r="Q293" s="64"/>
      <c r="R293" s="64"/>
      <c r="U293" s="64"/>
      <c r="V293" s="66"/>
      <c r="W293" s="66"/>
      <c r="X293" s="64"/>
    </row>
    <row r="294" spans="3:24" x14ac:dyDescent="0.25">
      <c r="C294" s="64"/>
      <c r="E294" s="64"/>
      <c r="F294" s="64"/>
      <c r="I294" s="64"/>
      <c r="O294" s="64"/>
      <c r="P294" s="64"/>
      <c r="Q294" s="64"/>
      <c r="R294" s="64"/>
      <c r="U294" s="64"/>
      <c r="V294" s="66"/>
      <c r="W294" s="66"/>
      <c r="X294" s="64"/>
    </row>
    <row r="295" spans="3:24" x14ac:dyDescent="0.25">
      <c r="C295" s="64"/>
      <c r="E295" s="64"/>
      <c r="F295" s="64"/>
      <c r="I295" s="64"/>
      <c r="O295" s="64"/>
      <c r="P295" s="64"/>
      <c r="Q295" s="64"/>
      <c r="R295" s="64"/>
      <c r="U295" s="64"/>
      <c r="V295" s="66"/>
      <c r="W295" s="66"/>
      <c r="X295" s="64"/>
    </row>
    <row r="296" spans="3:24" x14ac:dyDescent="0.25">
      <c r="C296" s="64"/>
      <c r="E296" s="64"/>
      <c r="F296" s="64"/>
      <c r="I296" s="64"/>
      <c r="O296" s="64"/>
      <c r="P296" s="64"/>
      <c r="Q296" s="64"/>
      <c r="R296" s="64"/>
      <c r="U296" s="64"/>
      <c r="V296" s="66"/>
      <c r="W296" s="66"/>
      <c r="X296" s="64"/>
    </row>
    <row r="297" spans="3:24" x14ac:dyDescent="0.25">
      <c r="C297" s="64"/>
      <c r="E297" s="64"/>
      <c r="F297" s="64"/>
      <c r="I297" s="64"/>
      <c r="O297" s="64"/>
      <c r="P297" s="64"/>
      <c r="Q297" s="64"/>
      <c r="R297" s="64"/>
      <c r="U297" s="64"/>
      <c r="V297" s="66"/>
      <c r="W297" s="66"/>
      <c r="X297" s="64"/>
    </row>
    <row r="298" spans="3:24" x14ac:dyDescent="0.25">
      <c r="C298" s="64"/>
      <c r="E298" s="64"/>
      <c r="F298" s="64"/>
      <c r="I298" s="64"/>
      <c r="O298" s="64"/>
      <c r="P298" s="64"/>
      <c r="Q298" s="64"/>
      <c r="R298" s="64"/>
      <c r="U298" s="64"/>
      <c r="V298" s="66"/>
      <c r="W298" s="66"/>
      <c r="X298" s="64"/>
    </row>
    <row r="299" spans="3:24" x14ac:dyDescent="0.25">
      <c r="C299" s="64"/>
      <c r="E299" s="64"/>
      <c r="F299" s="64"/>
      <c r="I299" s="64"/>
      <c r="O299" s="64"/>
      <c r="P299" s="64"/>
      <c r="Q299" s="64"/>
      <c r="R299" s="64"/>
      <c r="U299" s="64"/>
      <c r="V299" s="66"/>
      <c r="W299" s="66"/>
      <c r="X299" s="64"/>
    </row>
    <row r="300" spans="3:24" x14ac:dyDescent="0.25">
      <c r="C300" s="64"/>
      <c r="E300" s="64"/>
      <c r="F300" s="64"/>
      <c r="I300" s="64"/>
      <c r="O300" s="64"/>
      <c r="P300" s="64"/>
      <c r="Q300" s="64"/>
      <c r="R300" s="64"/>
      <c r="U300" s="64"/>
      <c r="V300" s="66"/>
      <c r="W300" s="66"/>
      <c r="X300" s="64"/>
    </row>
    <row r="301" spans="3:24" x14ac:dyDescent="0.25">
      <c r="C301" s="64"/>
      <c r="E301" s="64"/>
      <c r="F301" s="64"/>
      <c r="I301" s="64"/>
      <c r="O301" s="64"/>
      <c r="P301" s="64"/>
      <c r="Q301" s="64"/>
      <c r="R301" s="64"/>
      <c r="U301" s="64"/>
      <c r="V301" s="66"/>
      <c r="W301" s="66"/>
      <c r="X301" s="64"/>
    </row>
    <row r="302" spans="3:24" x14ac:dyDescent="0.25">
      <c r="C302" s="64"/>
      <c r="E302" s="64"/>
      <c r="F302" s="64"/>
      <c r="I302" s="64"/>
      <c r="O302" s="64"/>
      <c r="P302" s="64"/>
      <c r="Q302" s="64"/>
      <c r="R302" s="64"/>
      <c r="U302" s="64"/>
      <c r="V302" s="66"/>
      <c r="W302" s="66"/>
      <c r="X302" s="64"/>
    </row>
    <row r="303" spans="3:24" x14ac:dyDescent="0.25">
      <c r="C303" s="64"/>
      <c r="E303" s="64"/>
      <c r="F303" s="64"/>
      <c r="I303" s="64"/>
      <c r="O303" s="64"/>
      <c r="P303" s="64"/>
      <c r="Q303" s="64"/>
      <c r="R303" s="64"/>
      <c r="U303" s="64"/>
      <c r="V303" s="66"/>
      <c r="W303" s="66"/>
      <c r="X303" s="64"/>
    </row>
    <row r="304" spans="3:24" x14ac:dyDescent="0.25">
      <c r="C304" s="64"/>
      <c r="E304" s="64"/>
      <c r="F304" s="64"/>
      <c r="I304" s="64"/>
      <c r="O304" s="64"/>
      <c r="P304" s="64"/>
      <c r="Q304" s="64"/>
      <c r="R304" s="64"/>
      <c r="U304" s="64"/>
      <c r="V304" s="66"/>
      <c r="W304" s="66"/>
      <c r="X304" s="64"/>
    </row>
    <row r="305" spans="3:24" x14ac:dyDescent="0.25">
      <c r="C305" s="64"/>
      <c r="E305" s="64"/>
      <c r="F305" s="64"/>
      <c r="I305" s="64"/>
      <c r="O305" s="64"/>
      <c r="P305" s="64"/>
      <c r="Q305" s="64"/>
      <c r="R305" s="64"/>
      <c r="U305" s="64"/>
      <c r="V305" s="66"/>
      <c r="W305" s="66"/>
      <c r="X305" s="64"/>
    </row>
    <row r="306" spans="3:24" x14ac:dyDescent="0.25">
      <c r="C306" s="64"/>
      <c r="E306" s="64"/>
      <c r="F306" s="64"/>
      <c r="I306" s="64"/>
      <c r="O306" s="64"/>
      <c r="P306" s="64"/>
      <c r="Q306" s="64"/>
      <c r="R306" s="64"/>
      <c r="U306" s="64"/>
      <c r="V306" s="66"/>
      <c r="W306" s="66"/>
      <c r="X306" s="64"/>
    </row>
    <row r="307" spans="3:24" x14ac:dyDescent="0.25">
      <c r="C307" s="64"/>
      <c r="E307" s="64"/>
      <c r="F307" s="64"/>
      <c r="I307" s="64"/>
      <c r="O307" s="64"/>
      <c r="P307" s="64"/>
      <c r="Q307" s="64"/>
      <c r="R307" s="64"/>
      <c r="U307" s="64"/>
      <c r="V307" s="66"/>
      <c r="W307" s="66"/>
      <c r="X307" s="64"/>
    </row>
    <row r="308" spans="3:24" x14ac:dyDescent="0.25">
      <c r="C308" s="64"/>
      <c r="E308" s="64"/>
      <c r="F308" s="64"/>
      <c r="I308" s="64"/>
      <c r="O308" s="64"/>
      <c r="P308" s="64"/>
      <c r="Q308" s="64"/>
      <c r="R308" s="64"/>
      <c r="U308" s="64"/>
      <c r="V308" s="66"/>
      <c r="W308" s="66"/>
      <c r="X308" s="64"/>
    </row>
    <row r="309" spans="3:24" x14ac:dyDescent="0.25">
      <c r="C309" s="64"/>
      <c r="E309" s="64"/>
      <c r="F309" s="64"/>
      <c r="I309" s="64"/>
      <c r="O309" s="64"/>
      <c r="P309" s="64"/>
      <c r="Q309" s="64"/>
      <c r="R309" s="64"/>
      <c r="U309" s="64"/>
      <c r="V309" s="66"/>
      <c r="W309" s="66"/>
      <c r="X309" s="64"/>
    </row>
    <row r="310" spans="3:24" x14ac:dyDescent="0.25">
      <c r="C310" s="64"/>
      <c r="E310" s="64"/>
      <c r="F310" s="64"/>
      <c r="I310" s="64"/>
      <c r="O310" s="64"/>
      <c r="P310" s="64"/>
      <c r="Q310" s="64"/>
      <c r="R310" s="64"/>
      <c r="U310" s="64"/>
      <c r="V310" s="66"/>
      <c r="W310" s="66"/>
      <c r="X310" s="64"/>
    </row>
    <row r="311" spans="3:24" x14ac:dyDescent="0.25">
      <c r="C311" s="64"/>
      <c r="E311" s="64"/>
      <c r="F311" s="64"/>
      <c r="I311" s="64"/>
      <c r="O311" s="64"/>
      <c r="P311" s="64"/>
      <c r="Q311" s="64"/>
      <c r="R311" s="64"/>
      <c r="U311" s="64"/>
      <c r="V311" s="66"/>
      <c r="W311" s="66"/>
      <c r="X311" s="64"/>
    </row>
    <row r="312" spans="3:24" x14ac:dyDescent="0.25">
      <c r="C312" s="64"/>
      <c r="E312" s="64"/>
      <c r="F312" s="64"/>
      <c r="I312" s="64"/>
      <c r="O312" s="64"/>
      <c r="P312" s="64"/>
      <c r="Q312" s="64"/>
      <c r="R312" s="64"/>
      <c r="U312" s="64"/>
      <c r="V312" s="66"/>
      <c r="W312" s="66"/>
      <c r="X312" s="64"/>
    </row>
    <row r="313" spans="3:24" x14ac:dyDescent="0.25">
      <c r="C313" s="64"/>
      <c r="E313" s="64"/>
      <c r="F313" s="64"/>
      <c r="I313" s="64"/>
      <c r="O313" s="64"/>
      <c r="P313" s="64"/>
      <c r="Q313" s="64"/>
      <c r="R313" s="64"/>
      <c r="U313" s="64"/>
      <c r="V313" s="66"/>
      <c r="W313" s="66"/>
      <c r="X313" s="64"/>
    </row>
    <row r="314" spans="3:24" x14ac:dyDescent="0.25">
      <c r="C314" s="64"/>
      <c r="E314" s="64"/>
      <c r="F314" s="64"/>
      <c r="I314" s="64"/>
      <c r="O314" s="64"/>
      <c r="P314" s="64"/>
      <c r="Q314" s="64"/>
      <c r="R314" s="64"/>
      <c r="U314" s="64"/>
      <c r="V314" s="66"/>
      <c r="W314" s="66"/>
      <c r="X314" s="64"/>
    </row>
    <row r="315" spans="3:24" x14ac:dyDescent="0.25">
      <c r="C315" s="64"/>
      <c r="E315" s="64"/>
      <c r="F315" s="64"/>
      <c r="I315" s="64"/>
      <c r="O315" s="64"/>
      <c r="P315" s="64"/>
      <c r="Q315" s="64"/>
      <c r="R315" s="64"/>
      <c r="U315" s="64"/>
      <c r="V315" s="66"/>
      <c r="W315" s="66"/>
      <c r="X315" s="64"/>
    </row>
    <row r="316" spans="3:24" x14ac:dyDescent="0.25">
      <c r="C316" s="64"/>
      <c r="E316" s="64"/>
      <c r="F316" s="64"/>
      <c r="I316" s="64"/>
      <c r="O316" s="64"/>
      <c r="P316" s="64"/>
      <c r="Q316" s="64"/>
      <c r="R316" s="64"/>
      <c r="U316" s="64"/>
      <c r="V316" s="66"/>
      <c r="W316" s="66"/>
      <c r="X316" s="64"/>
    </row>
    <row r="317" spans="3:24" x14ac:dyDescent="0.25">
      <c r="C317" s="64"/>
      <c r="E317" s="64"/>
      <c r="F317" s="64"/>
      <c r="I317" s="64"/>
      <c r="O317" s="64"/>
      <c r="P317" s="64"/>
      <c r="Q317" s="64"/>
      <c r="R317" s="64"/>
      <c r="U317" s="64"/>
      <c r="V317" s="66"/>
      <c r="W317" s="66"/>
      <c r="X317" s="64"/>
    </row>
    <row r="318" spans="3:24" x14ac:dyDescent="0.25">
      <c r="C318" s="64"/>
      <c r="E318" s="64"/>
      <c r="F318" s="64"/>
      <c r="I318" s="64"/>
      <c r="O318" s="64"/>
      <c r="P318" s="64"/>
      <c r="Q318" s="64"/>
      <c r="R318" s="64"/>
      <c r="U318" s="64"/>
      <c r="V318" s="66"/>
      <c r="W318" s="66"/>
      <c r="X318" s="64"/>
    </row>
    <row r="319" spans="3:24" x14ac:dyDescent="0.25">
      <c r="C319" s="64"/>
      <c r="E319" s="64"/>
      <c r="F319" s="64"/>
      <c r="I319" s="64"/>
      <c r="O319" s="64"/>
      <c r="P319" s="64"/>
      <c r="Q319" s="64"/>
      <c r="R319" s="64"/>
      <c r="U319" s="64"/>
      <c r="V319" s="66"/>
      <c r="W319" s="66"/>
      <c r="X319" s="64"/>
    </row>
    <row r="320" spans="3:24" x14ac:dyDescent="0.25">
      <c r="C320" s="64"/>
      <c r="E320" s="64"/>
      <c r="F320" s="64"/>
      <c r="I320" s="64"/>
      <c r="O320" s="64"/>
      <c r="P320" s="64"/>
      <c r="Q320" s="64"/>
      <c r="R320" s="64"/>
      <c r="U320" s="64"/>
      <c r="V320" s="66"/>
      <c r="W320" s="66"/>
      <c r="X320" s="64"/>
    </row>
    <row r="321" spans="3:24" x14ac:dyDescent="0.25">
      <c r="C321" s="64"/>
      <c r="E321" s="64"/>
      <c r="F321" s="64"/>
      <c r="I321" s="64"/>
      <c r="O321" s="64"/>
      <c r="P321" s="64"/>
      <c r="Q321" s="64"/>
      <c r="R321" s="64"/>
      <c r="U321" s="64"/>
      <c r="V321" s="66"/>
      <c r="W321" s="66"/>
      <c r="X321" s="64"/>
    </row>
    <row r="322" spans="3:24" x14ac:dyDescent="0.25">
      <c r="C322" s="64"/>
      <c r="E322" s="64"/>
      <c r="F322" s="64"/>
      <c r="I322" s="64"/>
      <c r="O322" s="64"/>
      <c r="P322" s="64"/>
      <c r="Q322" s="64"/>
      <c r="R322" s="64"/>
      <c r="U322" s="64"/>
      <c r="V322" s="66"/>
      <c r="W322" s="66"/>
      <c r="X322" s="64"/>
    </row>
    <row r="323" spans="3:24" x14ac:dyDescent="0.25">
      <c r="C323" s="64"/>
      <c r="E323" s="64"/>
      <c r="F323" s="64"/>
      <c r="I323" s="64"/>
      <c r="O323" s="64"/>
      <c r="P323" s="64"/>
      <c r="Q323" s="64"/>
      <c r="R323" s="64"/>
      <c r="U323" s="64"/>
      <c r="V323" s="66"/>
      <c r="W323" s="66"/>
      <c r="X323" s="64"/>
    </row>
    <row r="324" spans="3:24" x14ac:dyDescent="0.25">
      <c r="C324" s="64"/>
      <c r="E324" s="64"/>
      <c r="F324" s="64"/>
      <c r="I324" s="64"/>
      <c r="O324" s="64"/>
      <c r="P324" s="64"/>
      <c r="Q324" s="64"/>
      <c r="R324" s="64"/>
      <c r="U324" s="64"/>
      <c r="V324" s="66"/>
      <c r="W324" s="66"/>
      <c r="X324" s="64"/>
    </row>
    <row r="325" spans="3:24" x14ac:dyDescent="0.25">
      <c r="C325" s="64"/>
      <c r="E325" s="64"/>
      <c r="F325" s="64"/>
      <c r="I325" s="64"/>
      <c r="O325" s="64"/>
      <c r="P325" s="64"/>
      <c r="Q325" s="64"/>
      <c r="R325" s="64"/>
      <c r="U325" s="64"/>
      <c r="V325" s="66"/>
      <c r="W325" s="66"/>
      <c r="X325" s="64"/>
    </row>
    <row r="326" spans="3:24" x14ac:dyDescent="0.25">
      <c r="C326" s="64"/>
      <c r="E326" s="64"/>
      <c r="F326" s="64"/>
      <c r="I326" s="64"/>
      <c r="O326" s="64"/>
      <c r="P326" s="64"/>
      <c r="Q326" s="64"/>
      <c r="R326" s="64"/>
      <c r="U326" s="64"/>
      <c r="V326" s="66"/>
      <c r="W326" s="66"/>
      <c r="X326" s="64"/>
    </row>
    <row r="327" spans="3:24" x14ac:dyDescent="0.25">
      <c r="C327" s="64"/>
      <c r="E327" s="64"/>
      <c r="F327" s="64"/>
      <c r="I327" s="64"/>
      <c r="O327" s="64"/>
      <c r="P327" s="64"/>
      <c r="Q327" s="64"/>
      <c r="R327" s="64"/>
      <c r="U327" s="64"/>
      <c r="V327" s="66"/>
      <c r="W327" s="66"/>
      <c r="X327" s="64"/>
    </row>
    <row r="328" spans="3:24" x14ac:dyDescent="0.25">
      <c r="C328" s="64"/>
      <c r="E328" s="64"/>
      <c r="F328" s="64"/>
      <c r="I328" s="64"/>
      <c r="O328" s="64"/>
      <c r="P328" s="64"/>
      <c r="Q328" s="64"/>
      <c r="R328" s="64"/>
      <c r="U328" s="64"/>
      <c r="V328" s="66"/>
      <c r="W328" s="66"/>
      <c r="X328" s="64"/>
    </row>
    <row r="329" spans="3:24" x14ac:dyDescent="0.25">
      <c r="C329" s="64"/>
      <c r="E329" s="64"/>
      <c r="F329" s="64"/>
      <c r="I329" s="64"/>
      <c r="O329" s="64"/>
      <c r="P329" s="64"/>
      <c r="Q329" s="64"/>
      <c r="R329" s="64"/>
      <c r="U329" s="64"/>
      <c r="V329" s="66"/>
      <c r="W329" s="66"/>
      <c r="X329" s="64"/>
    </row>
    <row r="330" spans="3:24" x14ac:dyDescent="0.25">
      <c r="C330" s="64"/>
      <c r="E330" s="64"/>
      <c r="F330" s="64"/>
      <c r="I330" s="64"/>
      <c r="O330" s="64"/>
      <c r="P330" s="64"/>
      <c r="Q330" s="64"/>
      <c r="R330" s="64"/>
      <c r="U330" s="64"/>
      <c r="V330" s="66"/>
      <c r="W330" s="66"/>
      <c r="X330" s="64"/>
    </row>
    <row r="331" spans="3:24" x14ac:dyDescent="0.25">
      <c r="C331" s="64"/>
      <c r="E331" s="64"/>
      <c r="F331" s="64"/>
      <c r="I331" s="64"/>
      <c r="O331" s="64"/>
      <c r="P331" s="64"/>
      <c r="Q331" s="64"/>
      <c r="R331" s="64"/>
      <c r="U331" s="64"/>
      <c r="V331" s="66"/>
      <c r="W331" s="66"/>
      <c r="X331" s="64"/>
    </row>
    <row r="332" spans="3:24" x14ac:dyDescent="0.25">
      <c r="C332" s="64"/>
      <c r="E332" s="64"/>
      <c r="F332" s="64"/>
      <c r="I332" s="64"/>
      <c r="O332" s="64"/>
      <c r="P332" s="64"/>
      <c r="Q332" s="64"/>
      <c r="R332" s="64"/>
      <c r="U332" s="64"/>
      <c r="V332" s="66"/>
      <c r="W332" s="66"/>
      <c r="X332" s="64"/>
    </row>
    <row r="333" spans="3:24" x14ac:dyDescent="0.25">
      <c r="C333" s="64"/>
      <c r="E333" s="64"/>
      <c r="F333" s="64"/>
      <c r="I333" s="64"/>
      <c r="O333" s="64"/>
      <c r="P333" s="64"/>
      <c r="Q333" s="64"/>
      <c r="R333" s="64"/>
      <c r="U333" s="64"/>
      <c r="V333" s="66"/>
      <c r="W333" s="66"/>
      <c r="X333" s="64"/>
    </row>
    <row r="334" spans="3:24" x14ac:dyDescent="0.25">
      <c r="C334" s="64"/>
      <c r="E334" s="64"/>
      <c r="F334" s="64"/>
      <c r="I334" s="64"/>
      <c r="O334" s="64"/>
      <c r="P334" s="64"/>
      <c r="Q334" s="64"/>
      <c r="R334" s="64"/>
      <c r="U334" s="64"/>
      <c r="V334" s="66"/>
      <c r="W334" s="66"/>
      <c r="X334" s="64"/>
    </row>
    <row r="335" spans="3:24" x14ac:dyDescent="0.25">
      <c r="C335" s="64"/>
      <c r="E335" s="64"/>
      <c r="F335" s="64"/>
      <c r="I335" s="64"/>
      <c r="O335" s="64"/>
      <c r="P335" s="64"/>
      <c r="Q335" s="64"/>
      <c r="R335" s="64"/>
      <c r="U335" s="64"/>
      <c r="V335" s="66"/>
      <c r="W335" s="66"/>
      <c r="X335" s="64"/>
    </row>
    <row r="336" spans="3:24" x14ac:dyDescent="0.25">
      <c r="C336" s="64"/>
      <c r="E336" s="64"/>
      <c r="F336" s="64"/>
      <c r="I336" s="64"/>
      <c r="O336" s="64"/>
      <c r="P336" s="64"/>
      <c r="Q336" s="64"/>
      <c r="R336" s="64"/>
      <c r="U336" s="64"/>
      <c r="V336" s="66"/>
      <c r="W336" s="66"/>
      <c r="X336" s="64"/>
    </row>
    <row r="337" spans="3:24" x14ac:dyDescent="0.25">
      <c r="C337" s="64"/>
      <c r="E337" s="64"/>
      <c r="F337" s="64"/>
      <c r="I337" s="64"/>
      <c r="O337" s="64"/>
      <c r="P337" s="64"/>
      <c r="Q337" s="64"/>
      <c r="R337" s="64"/>
      <c r="U337" s="64"/>
      <c r="V337" s="66"/>
      <c r="W337" s="66"/>
      <c r="X337" s="64"/>
    </row>
    <row r="338" spans="3:24" x14ac:dyDescent="0.25">
      <c r="C338" s="64"/>
      <c r="E338" s="64"/>
      <c r="F338" s="64"/>
      <c r="I338" s="64"/>
      <c r="O338" s="64"/>
      <c r="P338" s="64"/>
      <c r="Q338" s="64"/>
      <c r="R338" s="64"/>
      <c r="U338" s="64"/>
      <c r="V338" s="66"/>
      <c r="W338" s="66"/>
      <c r="X338" s="64"/>
    </row>
    <row r="339" spans="3:24" x14ac:dyDescent="0.25">
      <c r="C339" s="64"/>
      <c r="E339" s="64"/>
      <c r="F339" s="64"/>
      <c r="I339" s="64"/>
      <c r="O339" s="64"/>
      <c r="P339" s="64"/>
      <c r="Q339" s="64"/>
      <c r="R339" s="64"/>
      <c r="U339" s="64"/>
      <c r="V339" s="66"/>
      <c r="W339" s="66"/>
      <c r="X339" s="64"/>
    </row>
    <row r="340" spans="3:24" x14ac:dyDescent="0.25">
      <c r="C340" s="64"/>
      <c r="E340" s="64"/>
      <c r="F340" s="64"/>
      <c r="I340" s="64"/>
      <c r="O340" s="64"/>
      <c r="P340" s="64"/>
      <c r="Q340" s="64"/>
      <c r="R340" s="64"/>
      <c r="U340" s="64"/>
      <c r="V340" s="66"/>
      <c r="W340" s="66"/>
      <c r="X340" s="64"/>
    </row>
    <row r="341" spans="3:24" x14ac:dyDescent="0.25">
      <c r="C341" s="64"/>
      <c r="E341" s="64"/>
      <c r="F341" s="64"/>
      <c r="I341" s="64"/>
      <c r="O341" s="64"/>
      <c r="P341" s="64"/>
      <c r="Q341" s="64"/>
      <c r="R341" s="64"/>
      <c r="U341" s="64"/>
      <c r="V341" s="66"/>
      <c r="W341" s="66"/>
      <c r="X341" s="64"/>
    </row>
    <row r="342" spans="3:24" x14ac:dyDescent="0.25">
      <c r="C342" s="64"/>
      <c r="E342" s="64"/>
      <c r="F342" s="64"/>
      <c r="I342" s="64"/>
      <c r="O342" s="64"/>
      <c r="P342" s="64"/>
      <c r="Q342" s="64"/>
      <c r="R342" s="64"/>
      <c r="U342" s="64"/>
      <c r="V342" s="66"/>
      <c r="W342" s="66"/>
      <c r="X342" s="64"/>
    </row>
    <row r="343" spans="3:24" x14ac:dyDescent="0.25">
      <c r="C343" s="64"/>
      <c r="E343" s="64"/>
      <c r="F343" s="64"/>
      <c r="I343" s="64"/>
      <c r="O343" s="64"/>
      <c r="P343" s="64"/>
      <c r="Q343" s="64"/>
      <c r="R343" s="64"/>
      <c r="U343" s="64"/>
      <c r="V343" s="66"/>
      <c r="W343" s="66"/>
      <c r="X343" s="64"/>
    </row>
    <row r="344" spans="3:24" x14ac:dyDescent="0.25">
      <c r="C344" s="64"/>
      <c r="E344" s="64"/>
      <c r="F344" s="64"/>
      <c r="I344" s="64"/>
      <c r="O344" s="64"/>
      <c r="P344" s="64"/>
      <c r="Q344" s="64"/>
      <c r="R344" s="64"/>
      <c r="U344" s="64"/>
      <c r="V344" s="66"/>
      <c r="W344" s="66"/>
      <c r="X344" s="64"/>
    </row>
    <row r="345" spans="3:24" x14ac:dyDescent="0.25">
      <c r="C345" s="64"/>
      <c r="E345" s="64"/>
      <c r="F345" s="64"/>
      <c r="I345" s="64"/>
      <c r="O345" s="64"/>
      <c r="P345" s="64"/>
      <c r="Q345" s="64"/>
      <c r="R345" s="64"/>
      <c r="U345" s="64"/>
      <c r="V345" s="66"/>
      <c r="W345" s="66"/>
      <c r="X345" s="64"/>
    </row>
    <row r="346" spans="3:24" x14ac:dyDescent="0.25">
      <c r="C346" s="64"/>
      <c r="E346" s="64"/>
      <c r="F346" s="64"/>
      <c r="I346" s="64"/>
      <c r="O346" s="64"/>
      <c r="P346" s="64"/>
      <c r="Q346" s="64"/>
      <c r="R346" s="64"/>
      <c r="U346" s="64"/>
      <c r="V346" s="66"/>
      <c r="W346" s="66"/>
      <c r="X346" s="64"/>
    </row>
    <row r="347" spans="3:24" x14ac:dyDescent="0.25">
      <c r="C347" s="64"/>
      <c r="E347" s="64"/>
      <c r="F347" s="64"/>
      <c r="I347" s="64"/>
      <c r="O347" s="64"/>
      <c r="P347" s="64"/>
      <c r="Q347" s="64"/>
      <c r="R347" s="64"/>
      <c r="U347" s="64"/>
      <c r="V347" s="66"/>
      <c r="W347" s="66"/>
      <c r="X347" s="64"/>
    </row>
    <row r="348" spans="3:24" x14ac:dyDescent="0.25">
      <c r="C348" s="64"/>
      <c r="E348" s="64"/>
      <c r="F348" s="64"/>
      <c r="I348" s="64"/>
      <c r="O348" s="64"/>
      <c r="P348" s="64"/>
      <c r="Q348" s="64"/>
      <c r="R348" s="64"/>
      <c r="U348" s="64"/>
      <c r="V348" s="66"/>
      <c r="W348" s="66"/>
      <c r="X348" s="64"/>
    </row>
    <row r="349" spans="3:24" x14ac:dyDescent="0.25">
      <c r="C349" s="64"/>
      <c r="E349" s="64"/>
      <c r="F349" s="64"/>
      <c r="I349" s="64"/>
      <c r="O349" s="64"/>
      <c r="P349" s="64"/>
      <c r="Q349" s="64"/>
      <c r="R349" s="64"/>
      <c r="U349" s="64"/>
      <c r="V349" s="66"/>
      <c r="W349" s="66"/>
      <c r="X349" s="64"/>
    </row>
    <row r="350" spans="3:24" x14ac:dyDescent="0.25">
      <c r="C350" s="64"/>
      <c r="E350" s="64"/>
      <c r="F350" s="64"/>
      <c r="I350" s="64"/>
      <c r="O350" s="64"/>
      <c r="P350" s="64"/>
      <c r="Q350" s="64"/>
      <c r="R350" s="64"/>
      <c r="U350" s="64"/>
      <c r="V350" s="66"/>
      <c r="W350" s="66"/>
      <c r="X350" s="64"/>
    </row>
    <row r="351" spans="3:24" x14ac:dyDescent="0.25">
      <c r="C351" s="64"/>
      <c r="E351" s="64"/>
      <c r="F351" s="64"/>
      <c r="I351" s="64"/>
      <c r="O351" s="64"/>
      <c r="P351" s="64"/>
      <c r="Q351" s="64"/>
      <c r="R351" s="64"/>
      <c r="U351" s="64"/>
      <c r="V351" s="66"/>
      <c r="W351" s="66"/>
      <c r="X351" s="64"/>
    </row>
    <row r="352" spans="3:24" x14ac:dyDescent="0.25">
      <c r="C352" s="64"/>
      <c r="E352" s="64"/>
      <c r="F352" s="64"/>
      <c r="I352" s="64"/>
      <c r="O352" s="64"/>
      <c r="P352" s="64"/>
      <c r="Q352" s="64"/>
      <c r="R352" s="64"/>
      <c r="U352" s="64"/>
      <c r="V352" s="66"/>
      <c r="W352" s="66"/>
      <c r="X352" s="64"/>
    </row>
    <row r="353" spans="3:24" x14ac:dyDescent="0.25">
      <c r="C353" s="64"/>
      <c r="E353" s="64"/>
      <c r="F353" s="64"/>
      <c r="I353" s="64"/>
      <c r="O353" s="64"/>
      <c r="P353" s="64"/>
      <c r="Q353" s="64"/>
      <c r="R353" s="64"/>
      <c r="U353" s="64"/>
      <c r="V353" s="66"/>
      <c r="W353" s="66"/>
      <c r="X353" s="64"/>
    </row>
    <row r="354" spans="3:24" x14ac:dyDescent="0.25">
      <c r="C354" s="64"/>
      <c r="E354" s="64"/>
      <c r="F354" s="64"/>
      <c r="I354" s="64"/>
      <c r="O354" s="64"/>
      <c r="P354" s="64"/>
      <c r="Q354" s="64"/>
      <c r="R354" s="64"/>
      <c r="U354" s="64"/>
      <c r="V354" s="66"/>
      <c r="W354" s="66"/>
      <c r="X354" s="64"/>
    </row>
    <row r="355" spans="3:24" x14ac:dyDescent="0.25">
      <c r="C355" s="64"/>
      <c r="E355" s="64"/>
      <c r="F355" s="64"/>
      <c r="I355" s="64"/>
      <c r="O355" s="64"/>
      <c r="P355" s="64"/>
      <c r="Q355" s="64"/>
      <c r="R355" s="64"/>
      <c r="U355" s="64"/>
      <c r="V355" s="66"/>
      <c r="W355" s="66"/>
      <c r="X355" s="64"/>
    </row>
    <row r="356" spans="3:24" x14ac:dyDescent="0.25">
      <c r="C356" s="64"/>
      <c r="E356" s="64"/>
      <c r="F356" s="64"/>
      <c r="I356" s="64"/>
      <c r="O356" s="64"/>
      <c r="P356" s="64"/>
      <c r="Q356" s="64"/>
      <c r="R356" s="64"/>
      <c r="U356" s="64"/>
      <c r="V356" s="66"/>
      <c r="W356" s="66"/>
      <c r="X356" s="64"/>
    </row>
    <row r="357" spans="3:24" x14ac:dyDescent="0.25">
      <c r="C357" s="64"/>
      <c r="E357" s="64"/>
      <c r="F357" s="64"/>
      <c r="I357" s="64"/>
      <c r="O357" s="64"/>
      <c r="P357" s="64"/>
      <c r="Q357" s="64"/>
      <c r="R357" s="64"/>
      <c r="U357" s="64"/>
      <c r="V357" s="66"/>
      <c r="W357" s="66"/>
      <c r="X357" s="64"/>
    </row>
    <row r="358" spans="3:24" x14ac:dyDescent="0.25">
      <c r="C358" s="64"/>
      <c r="E358" s="64"/>
      <c r="F358" s="64"/>
      <c r="I358" s="64"/>
      <c r="O358" s="64"/>
      <c r="P358" s="64"/>
      <c r="Q358" s="64"/>
      <c r="R358" s="64"/>
      <c r="U358" s="64"/>
      <c r="V358" s="66"/>
      <c r="W358" s="66"/>
      <c r="X358" s="64"/>
    </row>
    <row r="359" spans="3:24" x14ac:dyDescent="0.25">
      <c r="C359" s="64"/>
      <c r="E359" s="64"/>
      <c r="F359" s="64"/>
      <c r="I359" s="64"/>
      <c r="O359" s="64"/>
      <c r="P359" s="64"/>
      <c r="Q359" s="64"/>
      <c r="R359" s="64"/>
      <c r="U359" s="64"/>
      <c r="V359" s="66"/>
      <c r="W359" s="66"/>
      <c r="X359" s="64"/>
    </row>
    <row r="360" spans="3:24" x14ac:dyDescent="0.25">
      <c r="C360" s="64"/>
      <c r="E360" s="64"/>
      <c r="F360" s="64"/>
      <c r="I360" s="64"/>
      <c r="O360" s="64"/>
      <c r="P360" s="64"/>
      <c r="Q360" s="64"/>
      <c r="R360" s="64"/>
      <c r="U360" s="64"/>
      <c r="V360" s="66"/>
      <c r="W360" s="66"/>
      <c r="X360" s="64"/>
    </row>
    <row r="361" spans="3:24" x14ac:dyDescent="0.25">
      <c r="C361" s="64"/>
      <c r="E361" s="64"/>
      <c r="F361" s="64"/>
      <c r="I361" s="64"/>
      <c r="O361" s="64"/>
      <c r="P361" s="64"/>
      <c r="Q361" s="64"/>
      <c r="R361" s="64"/>
      <c r="U361" s="64"/>
      <c r="V361" s="66"/>
      <c r="W361" s="66"/>
      <c r="X361" s="64"/>
    </row>
    <row r="362" spans="3:24" x14ac:dyDescent="0.25">
      <c r="C362" s="64"/>
      <c r="E362" s="64"/>
      <c r="F362" s="64"/>
      <c r="I362" s="64"/>
      <c r="O362" s="64"/>
      <c r="P362" s="64"/>
      <c r="Q362" s="64"/>
      <c r="R362" s="64"/>
      <c r="U362" s="64"/>
      <c r="V362" s="66"/>
      <c r="W362" s="66"/>
      <c r="X362" s="64"/>
    </row>
    <row r="363" spans="3:24" x14ac:dyDescent="0.25">
      <c r="C363" s="64"/>
      <c r="E363" s="64"/>
      <c r="F363" s="64"/>
      <c r="I363" s="64"/>
      <c r="O363" s="64"/>
      <c r="P363" s="64"/>
      <c r="Q363" s="64"/>
      <c r="R363" s="64"/>
      <c r="U363" s="64"/>
      <c r="V363" s="66"/>
      <c r="W363" s="66"/>
      <c r="X363" s="64"/>
    </row>
    <row r="364" spans="3:24" x14ac:dyDescent="0.25">
      <c r="C364" s="64"/>
      <c r="E364" s="64"/>
      <c r="F364" s="64"/>
      <c r="I364" s="64"/>
      <c r="O364" s="64"/>
      <c r="P364" s="64"/>
      <c r="Q364" s="64"/>
      <c r="R364" s="64"/>
      <c r="U364" s="64"/>
      <c r="V364" s="66"/>
      <c r="W364" s="66"/>
      <c r="X364" s="64"/>
    </row>
    <row r="365" spans="3:24" x14ac:dyDescent="0.25">
      <c r="C365" s="64"/>
      <c r="E365" s="64"/>
      <c r="F365" s="64"/>
      <c r="I365" s="64"/>
      <c r="O365" s="64"/>
      <c r="P365" s="64"/>
      <c r="Q365" s="64"/>
      <c r="R365" s="64"/>
      <c r="U365" s="64"/>
      <c r="V365" s="66"/>
      <c r="W365" s="66"/>
      <c r="X365" s="64"/>
    </row>
    <row r="366" spans="3:24" x14ac:dyDescent="0.25">
      <c r="C366" s="64"/>
      <c r="E366" s="64"/>
      <c r="F366" s="64"/>
      <c r="I366" s="64"/>
      <c r="O366" s="64"/>
      <c r="P366" s="64"/>
      <c r="Q366" s="64"/>
      <c r="R366" s="64"/>
      <c r="U366" s="64"/>
      <c r="V366" s="66"/>
      <c r="W366" s="66"/>
      <c r="X366" s="64"/>
    </row>
    <row r="367" spans="3:24" x14ac:dyDescent="0.25">
      <c r="C367" s="64"/>
      <c r="E367" s="64"/>
      <c r="F367" s="64"/>
      <c r="I367" s="64"/>
      <c r="O367" s="64"/>
      <c r="P367" s="64"/>
      <c r="Q367" s="64"/>
      <c r="R367" s="64"/>
      <c r="U367" s="64"/>
      <c r="V367" s="66"/>
      <c r="W367" s="66"/>
      <c r="X367" s="64"/>
    </row>
    <row r="368" spans="3:24" x14ac:dyDescent="0.25">
      <c r="C368" s="64"/>
      <c r="E368" s="64"/>
      <c r="F368" s="64"/>
      <c r="I368" s="64"/>
      <c r="O368" s="64"/>
      <c r="P368" s="64"/>
      <c r="Q368" s="64"/>
      <c r="R368" s="64"/>
      <c r="U368" s="64"/>
      <c r="V368" s="66"/>
      <c r="W368" s="66"/>
      <c r="X368" s="64"/>
    </row>
    <row r="369" spans="3:24" x14ac:dyDescent="0.25">
      <c r="C369" s="64"/>
      <c r="E369" s="64"/>
      <c r="F369" s="64"/>
      <c r="I369" s="64"/>
      <c r="O369" s="64"/>
      <c r="P369" s="64"/>
      <c r="Q369" s="64"/>
      <c r="R369" s="64"/>
      <c r="U369" s="64"/>
      <c r="V369" s="66"/>
      <c r="W369" s="66"/>
      <c r="X369" s="64"/>
    </row>
    <row r="370" spans="3:24" x14ac:dyDescent="0.25">
      <c r="C370" s="64"/>
      <c r="E370" s="64"/>
      <c r="F370" s="64"/>
      <c r="I370" s="64"/>
      <c r="O370" s="64"/>
      <c r="P370" s="64"/>
      <c r="Q370" s="64"/>
      <c r="R370" s="64"/>
      <c r="U370" s="64"/>
      <c r="V370" s="66"/>
      <c r="W370" s="66"/>
      <c r="X370" s="64"/>
    </row>
    <row r="371" spans="3:24" x14ac:dyDescent="0.25">
      <c r="C371" s="64"/>
      <c r="E371" s="64"/>
      <c r="F371" s="64"/>
      <c r="I371" s="64"/>
      <c r="O371" s="64"/>
      <c r="P371" s="64"/>
      <c r="Q371" s="64"/>
      <c r="R371" s="64"/>
      <c r="U371" s="64"/>
      <c r="V371" s="66"/>
      <c r="W371" s="66"/>
      <c r="X371" s="64"/>
    </row>
    <row r="372" spans="3:24" x14ac:dyDescent="0.25">
      <c r="C372" s="64"/>
      <c r="E372" s="64"/>
      <c r="F372" s="64"/>
      <c r="I372" s="64"/>
      <c r="O372" s="64"/>
      <c r="P372" s="64"/>
      <c r="Q372" s="64"/>
      <c r="R372" s="64"/>
      <c r="U372" s="64"/>
      <c r="V372" s="66"/>
      <c r="W372" s="66"/>
      <c r="X372" s="64"/>
    </row>
    <row r="373" spans="3:24" x14ac:dyDescent="0.25">
      <c r="C373" s="64"/>
      <c r="E373" s="64"/>
      <c r="F373" s="64"/>
      <c r="I373" s="64"/>
      <c r="O373" s="64"/>
      <c r="P373" s="64"/>
      <c r="Q373" s="64"/>
      <c r="R373" s="64"/>
      <c r="U373" s="64"/>
      <c r="V373" s="66"/>
      <c r="W373" s="66"/>
      <c r="X373" s="64"/>
    </row>
    <row r="374" spans="3:24" x14ac:dyDescent="0.25">
      <c r="C374" s="64"/>
      <c r="E374" s="64"/>
      <c r="F374" s="64"/>
      <c r="I374" s="64"/>
      <c r="O374" s="64"/>
      <c r="P374" s="64"/>
      <c r="Q374" s="64"/>
      <c r="R374" s="64"/>
      <c r="U374" s="64"/>
      <c r="V374" s="66"/>
      <c r="W374" s="66"/>
      <c r="X374" s="64"/>
    </row>
    <row r="375" spans="3:24" x14ac:dyDescent="0.25">
      <c r="C375" s="64"/>
      <c r="E375" s="64"/>
      <c r="F375" s="64"/>
      <c r="I375" s="64"/>
      <c r="O375" s="64"/>
      <c r="P375" s="64"/>
      <c r="Q375" s="64"/>
      <c r="R375" s="64"/>
      <c r="U375" s="64"/>
      <c r="V375" s="66"/>
      <c r="W375" s="66"/>
      <c r="X375" s="64"/>
    </row>
    <row r="376" spans="3:24" x14ac:dyDescent="0.25">
      <c r="C376" s="64"/>
      <c r="E376" s="64"/>
      <c r="F376" s="64"/>
      <c r="I376" s="64"/>
      <c r="O376" s="64"/>
      <c r="P376" s="64"/>
      <c r="Q376" s="64"/>
      <c r="R376" s="64"/>
      <c r="U376" s="64"/>
      <c r="V376" s="66"/>
      <c r="W376" s="66"/>
      <c r="X376" s="64"/>
    </row>
    <row r="377" spans="3:24" x14ac:dyDescent="0.25">
      <c r="C377" s="64"/>
      <c r="E377" s="64"/>
      <c r="F377" s="64"/>
      <c r="I377" s="64"/>
      <c r="O377" s="64"/>
      <c r="P377" s="64"/>
      <c r="Q377" s="64"/>
      <c r="R377" s="64"/>
      <c r="U377" s="64"/>
      <c r="V377" s="66"/>
      <c r="W377" s="66"/>
      <c r="X377" s="64"/>
    </row>
    <row r="378" spans="3:24" x14ac:dyDescent="0.25">
      <c r="E378" s="64"/>
      <c r="R378" s="64"/>
      <c r="X378" s="64"/>
    </row>
    <row r="379" spans="3:24" x14ac:dyDescent="0.25">
      <c r="E379" s="64"/>
      <c r="R379" s="64"/>
      <c r="X379" s="64"/>
    </row>
    <row r="380" spans="3:24" x14ac:dyDescent="0.25">
      <c r="E380" s="64"/>
      <c r="R380" s="64"/>
      <c r="X380" s="64"/>
    </row>
    <row r="381" spans="3:24" x14ac:dyDescent="0.25">
      <c r="E381" s="64"/>
      <c r="R381" s="64"/>
      <c r="X381" s="64"/>
    </row>
    <row r="382" spans="3:24" x14ac:dyDescent="0.25">
      <c r="E382" s="64"/>
      <c r="R382" s="64"/>
      <c r="X382" s="64"/>
    </row>
    <row r="383" spans="3:24" x14ac:dyDescent="0.25">
      <c r="E383" s="64"/>
      <c r="R383" s="64"/>
      <c r="X383" s="64"/>
    </row>
    <row r="384" spans="3:24" x14ac:dyDescent="0.25">
      <c r="E384" s="64"/>
      <c r="R384" s="64"/>
      <c r="X384" s="64"/>
    </row>
    <row r="385" spans="5:24" x14ac:dyDescent="0.25">
      <c r="E385" s="64"/>
      <c r="R385" s="64"/>
      <c r="X385" s="64"/>
    </row>
    <row r="386" spans="5:24" x14ac:dyDescent="0.25">
      <c r="E386" s="64"/>
      <c r="R386" s="64"/>
      <c r="X386" s="64"/>
    </row>
    <row r="387" spans="5:24" x14ac:dyDescent="0.25">
      <c r="E387" s="64"/>
      <c r="R387" s="64"/>
      <c r="X387" s="64"/>
    </row>
    <row r="388" spans="5:24" x14ac:dyDescent="0.25">
      <c r="E388" s="64"/>
      <c r="R388" s="64"/>
      <c r="X388" s="64"/>
    </row>
    <row r="389" spans="5:24" x14ac:dyDescent="0.25">
      <c r="E389" s="64"/>
      <c r="R389" s="64"/>
      <c r="X389" s="64"/>
    </row>
    <row r="390" spans="5:24" x14ac:dyDescent="0.25">
      <c r="E390" s="64"/>
      <c r="R390" s="64"/>
      <c r="X390" s="64"/>
    </row>
    <row r="391" spans="5:24" x14ac:dyDescent="0.25">
      <c r="E391" s="64"/>
      <c r="R391" s="64"/>
      <c r="X391" s="64"/>
    </row>
    <row r="392" spans="5:24" x14ac:dyDescent="0.25">
      <c r="E392" s="64"/>
      <c r="R392" s="64"/>
      <c r="X392" s="64"/>
    </row>
    <row r="393" spans="5:24" x14ac:dyDescent="0.25">
      <c r="E393" s="64"/>
      <c r="R393" s="64"/>
      <c r="X393" s="64"/>
    </row>
    <row r="394" spans="5:24" x14ac:dyDescent="0.25">
      <c r="E394" s="64"/>
      <c r="R394" s="64"/>
      <c r="X394" s="64"/>
    </row>
    <row r="395" spans="5:24" x14ac:dyDescent="0.25">
      <c r="E395" s="64"/>
      <c r="R395" s="64"/>
      <c r="X395" s="64"/>
    </row>
    <row r="396" spans="5:24" x14ac:dyDescent="0.25">
      <c r="E396" s="64"/>
      <c r="R396" s="64"/>
      <c r="X396" s="64"/>
    </row>
    <row r="397" spans="5:24" x14ac:dyDescent="0.25">
      <c r="E397" s="64"/>
      <c r="R397" s="64"/>
      <c r="X397" s="64"/>
    </row>
    <row r="398" spans="5:24" x14ac:dyDescent="0.25">
      <c r="E398" s="64"/>
      <c r="R398" s="64"/>
      <c r="X398" s="64"/>
    </row>
    <row r="399" spans="5:24" x14ac:dyDescent="0.25">
      <c r="E399" s="64"/>
      <c r="R399" s="64"/>
      <c r="X399" s="64"/>
    </row>
    <row r="400" spans="5:24" x14ac:dyDescent="0.25">
      <c r="E400" s="64"/>
      <c r="R400" s="64"/>
      <c r="X400" s="64"/>
    </row>
    <row r="401" spans="5:24" x14ac:dyDescent="0.25">
      <c r="E401" s="64"/>
      <c r="R401" s="64"/>
      <c r="X401" s="64"/>
    </row>
    <row r="402" spans="5:24" x14ac:dyDescent="0.25">
      <c r="E402" s="64"/>
      <c r="R402" s="64"/>
      <c r="X402" s="64"/>
    </row>
    <row r="403" spans="5:24" x14ac:dyDescent="0.25">
      <c r="E403" s="64"/>
      <c r="R403" s="64"/>
      <c r="X403" s="64"/>
    </row>
    <row r="404" spans="5:24" x14ac:dyDescent="0.25">
      <c r="E404" s="64"/>
      <c r="R404" s="64"/>
      <c r="X404" s="64"/>
    </row>
    <row r="405" spans="5:24" x14ac:dyDescent="0.25">
      <c r="E405" s="64"/>
      <c r="R405" s="64"/>
      <c r="X405" s="64"/>
    </row>
    <row r="406" spans="5:24" x14ac:dyDescent="0.25">
      <c r="E406" s="64"/>
      <c r="R406" s="64"/>
      <c r="X406" s="64"/>
    </row>
    <row r="407" spans="5:24" x14ac:dyDescent="0.25">
      <c r="E407" s="64"/>
      <c r="R407" s="64"/>
      <c r="X407" s="64"/>
    </row>
    <row r="408" spans="5:24" x14ac:dyDescent="0.25">
      <c r="E408" s="64"/>
      <c r="R408" s="64"/>
      <c r="X408" s="64"/>
    </row>
    <row r="409" spans="5:24" x14ac:dyDescent="0.25">
      <c r="E409" s="64"/>
      <c r="R409" s="64"/>
      <c r="X409" s="64"/>
    </row>
    <row r="410" spans="5:24" x14ac:dyDescent="0.25">
      <c r="E410" s="64"/>
      <c r="R410" s="64"/>
      <c r="X410" s="64"/>
    </row>
    <row r="411" spans="5:24" x14ac:dyDescent="0.25">
      <c r="E411" s="64"/>
      <c r="R411" s="64"/>
      <c r="X411" s="64"/>
    </row>
    <row r="412" spans="5:24" x14ac:dyDescent="0.25">
      <c r="E412" s="64"/>
      <c r="R412" s="64"/>
      <c r="X412" s="64"/>
    </row>
    <row r="413" spans="5:24" x14ac:dyDescent="0.25">
      <c r="E413" s="64"/>
      <c r="R413" s="64"/>
      <c r="X413" s="64"/>
    </row>
    <row r="414" spans="5:24" x14ac:dyDescent="0.25">
      <c r="E414" s="64"/>
      <c r="R414" s="64"/>
      <c r="X414" s="64"/>
    </row>
    <row r="415" spans="5:24" x14ac:dyDescent="0.25">
      <c r="E415" s="64"/>
      <c r="R415" s="64"/>
      <c r="X415" s="64"/>
    </row>
    <row r="416" spans="5:24" x14ac:dyDescent="0.25">
      <c r="E416" s="64"/>
      <c r="R416" s="64"/>
      <c r="X416" s="64"/>
    </row>
    <row r="417" spans="5:24" x14ac:dyDescent="0.25">
      <c r="E417" s="64"/>
      <c r="R417" s="64"/>
      <c r="X417" s="64"/>
    </row>
    <row r="418" spans="5:24" x14ac:dyDescent="0.25">
      <c r="E418" s="64"/>
      <c r="R418" s="64"/>
      <c r="X418" s="64"/>
    </row>
    <row r="419" spans="5:24" x14ac:dyDescent="0.25">
      <c r="E419" s="64"/>
      <c r="R419" s="64"/>
      <c r="X419" s="64"/>
    </row>
    <row r="420" spans="5:24" x14ac:dyDescent="0.25">
      <c r="E420" s="64"/>
      <c r="R420" s="64"/>
      <c r="X420" s="64"/>
    </row>
    <row r="421" spans="5:24" x14ac:dyDescent="0.25">
      <c r="E421" s="64"/>
      <c r="R421" s="64"/>
      <c r="X421" s="64"/>
    </row>
    <row r="422" spans="5:24" x14ac:dyDescent="0.25">
      <c r="E422" s="64"/>
      <c r="R422" s="64"/>
      <c r="X422" s="64"/>
    </row>
    <row r="423" spans="5:24" x14ac:dyDescent="0.25">
      <c r="E423" s="64"/>
      <c r="R423" s="64"/>
      <c r="X423" s="64"/>
    </row>
    <row r="424" spans="5:24" x14ac:dyDescent="0.25">
      <c r="E424" s="64"/>
      <c r="R424" s="64"/>
      <c r="X424" s="64"/>
    </row>
    <row r="425" spans="5:24" x14ac:dyDescent="0.25">
      <c r="E425" s="64"/>
      <c r="R425" s="64"/>
      <c r="X425" s="64"/>
    </row>
    <row r="426" spans="5:24" x14ac:dyDescent="0.25">
      <c r="E426" s="64"/>
      <c r="R426" s="64"/>
      <c r="X426" s="64"/>
    </row>
    <row r="427" spans="5:24" x14ac:dyDescent="0.25">
      <c r="E427" s="64"/>
      <c r="R427" s="64"/>
      <c r="X427" s="64"/>
    </row>
    <row r="428" spans="5:24" x14ac:dyDescent="0.25">
      <c r="E428" s="64"/>
      <c r="R428" s="64"/>
      <c r="X428" s="64"/>
    </row>
    <row r="429" spans="5:24" x14ac:dyDescent="0.25">
      <c r="E429" s="64"/>
      <c r="R429" s="64"/>
      <c r="X429" s="64"/>
    </row>
    <row r="430" spans="5:24" x14ac:dyDescent="0.25">
      <c r="E430" s="64"/>
      <c r="R430" s="64"/>
      <c r="X430" s="64"/>
    </row>
    <row r="431" spans="5:24" x14ac:dyDescent="0.25">
      <c r="E431" s="64"/>
      <c r="R431" s="64"/>
      <c r="X431" s="64"/>
    </row>
    <row r="432" spans="5:24" x14ac:dyDescent="0.25">
      <c r="E432" s="64"/>
      <c r="R432" s="64"/>
      <c r="X432" s="64"/>
    </row>
    <row r="433" spans="5:24" x14ac:dyDescent="0.25">
      <c r="E433" s="64"/>
      <c r="R433" s="64"/>
      <c r="X433" s="64"/>
    </row>
    <row r="434" spans="5:24" x14ac:dyDescent="0.25">
      <c r="E434" s="64"/>
      <c r="R434" s="64"/>
      <c r="X434" s="64"/>
    </row>
    <row r="435" spans="5:24" x14ac:dyDescent="0.25">
      <c r="E435" s="64"/>
      <c r="R435" s="64"/>
      <c r="X435" s="64"/>
    </row>
    <row r="436" spans="5:24" x14ac:dyDescent="0.25">
      <c r="E436" s="64"/>
      <c r="R436" s="64"/>
      <c r="X436" s="64"/>
    </row>
    <row r="437" spans="5:24" x14ac:dyDescent="0.25">
      <c r="E437" s="64"/>
      <c r="R437" s="64"/>
      <c r="X437" s="64"/>
    </row>
    <row r="438" spans="5:24" x14ac:dyDescent="0.25">
      <c r="E438" s="64"/>
      <c r="R438" s="64"/>
      <c r="X438" s="64"/>
    </row>
    <row r="439" spans="5:24" x14ac:dyDescent="0.25">
      <c r="E439" s="64"/>
      <c r="R439" s="64"/>
      <c r="X439" s="64"/>
    </row>
    <row r="440" spans="5:24" x14ac:dyDescent="0.25">
      <c r="E440" s="64"/>
      <c r="R440" s="64"/>
      <c r="X440" s="64"/>
    </row>
    <row r="441" spans="5:24" x14ac:dyDescent="0.25">
      <c r="E441" s="64"/>
      <c r="R441" s="64"/>
      <c r="X441" s="64"/>
    </row>
    <row r="442" spans="5:24" x14ac:dyDescent="0.25">
      <c r="E442" s="64"/>
      <c r="R442" s="64"/>
      <c r="X442" s="64"/>
    </row>
    <row r="443" spans="5:24" x14ac:dyDescent="0.25">
      <c r="E443" s="64"/>
      <c r="R443" s="64"/>
      <c r="X443" s="64"/>
    </row>
    <row r="444" spans="5:24" x14ac:dyDescent="0.25">
      <c r="E444" s="64"/>
      <c r="R444" s="64"/>
      <c r="X444" s="64"/>
    </row>
    <row r="445" spans="5:24" x14ac:dyDescent="0.25">
      <c r="E445" s="64"/>
      <c r="R445" s="64"/>
      <c r="X445" s="64"/>
    </row>
    <row r="446" spans="5:24" x14ac:dyDescent="0.25">
      <c r="E446" s="64"/>
      <c r="R446" s="64"/>
      <c r="X446" s="64"/>
    </row>
    <row r="447" spans="5:24" x14ac:dyDescent="0.25">
      <c r="E447" s="64"/>
      <c r="R447" s="64"/>
      <c r="X447" s="64"/>
    </row>
    <row r="448" spans="5:24" x14ac:dyDescent="0.25">
      <c r="E448" s="64"/>
      <c r="R448" s="64"/>
      <c r="X448" s="64"/>
    </row>
    <row r="449" spans="5:24" x14ac:dyDescent="0.25">
      <c r="E449" s="64"/>
      <c r="R449" s="64"/>
      <c r="X449" s="64"/>
    </row>
    <row r="450" spans="5:24" x14ac:dyDescent="0.25">
      <c r="E450" s="64"/>
      <c r="R450" s="64"/>
      <c r="X450" s="64"/>
    </row>
    <row r="451" spans="5:24" x14ac:dyDescent="0.25">
      <c r="E451" s="64"/>
      <c r="R451" s="64"/>
      <c r="X451" s="64"/>
    </row>
    <row r="452" spans="5:24" x14ac:dyDescent="0.25">
      <c r="E452" s="64"/>
      <c r="R452" s="64"/>
      <c r="X452" s="64"/>
    </row>
    <row r="453" spans="5:24" x14ac:dyDescent="0.25">
      <c r="E453" s="64"/>
      <c r="R453" s="64"/>
      <c r="X453" s="64"/>
    </row>
    <row r="454" spans="5:24" x14ac:dyDescent="0.25">
      <c r="E454" s="64"/>
      <c r="R454" s="64"/>
      <c r="X454" s="64"/>
    </row>
    <row r="455" spans="5:24" x14ac:dyDescent="0.25">
      <c r="E455" s="64"/>
      <c r="R455" s="64"/>
      <c r="X455" s="64"/>
    </row>
    <row r="456" spans="5:24" x14ac:dyDescent="0.25">
      <c r="E456" s="64"/>
      <c r="R456" s="64"/>
      <c r="X456" s="64"/>
    </row>
    <row r="457" spans="5:24" x14ac:dyDescent="0.25">
      <c r="E457" s="64"/>
      <c r="R457" s="64"/>
      <c r="X457" s="64"/>
    </row>
    <row r="458" spans="5:24" x14ac:dyDescent="0.25">
      <c r="E458" s="64"/>
      <c r="R458" s="64"/>
      <c r="X458" s="64"/>
    </row>
    <row r="459" spans="5:24" x14ac:dyDescent="0.25">
      <c r="E459" s="64"/>
      <c r="R459" s="64"/>
      <c r="X459" s="64"/>
    </row>
    <row r="460" spans="5:24" x14ac:dyDescent="0.25">
      <c r="E460" s="64"/>
      <c r="R460" s="64"/>
      <c r="X460" s="64"/>
    </row>
    <row r="461" spans="5:24" x14ac:dyDescent="0.25">
      <c r="E461" s="64"/>
      <c r="R461" s="64"/>
      <c r="X461" s="64"/>
    </row>
    <row r="462" spans="5:24" x14ac:dyDescent="0.25">
      <c r="E462" s="64"/>
      <c r="R462" s="64"/>
      <c r="X462" s="64"/>
    </row>
    <row r="463" spans="5:24" x14ac:dyDescent="0.25">
      <c r="E463" s="64"/>
      <c r="R463" s="64"/>
      <c r="X463" s="64"/>
    </row>
    <row r="464" spans="5:24" x14ac:dyDescent="0.25">
      <c r="E464" s="64"/>
      <c r="R464" s="64"/>
      <c r="X464" s="64"/>
    </row>
    <row r="465" spans="5:24" x14ac:dyDescent="0.25">
      <c r="E465" s="64"/>
      <c r="R465" s="64"/>
      <c r="X465" s="64"/>
    </row>
    <row r="466" spans="5:24" x14ac:dyDescent="0.25">
      <c r="E466" s="64"/>
      <c r="R466" s="64"/>
      <c r="X466" s="64"/>
    </row>
    <row r="467" spans="5:24" x14ac:dyDescent="0.25">
      <c r="E467" s="64"/>
      <c r="R467" s="64"/>
      <c r="X467" s="64"/>
    </row>
    <row r="468" spans="5:24" x14ac:dyDescent="0.25">
      <c r="E468" s="64"/>
      <c r="R468" s="64"/>
      <c r="X468" s="64"/>
    </row>
    <row r="469" spans="5:24" x14ac:dyDescent="0.25">
      <c r="E469" s="64"/>
      <c r="R469" s="64"/>
      <c r="X469" s="64"/>
    </row>
    <row r="470" spans="5:24" x14ac:dyDescent="0.25">
      <c r="E470" s="64"/>
      <c r="R470" s="64"/>
      <c r="X470" s="64"/>
    </row>
    <row r="471" spans="5:24" x14ac:dyDescent="0.25">
      <c r="E471" s="64"/>
      <c r="R471" s="64"/>
      <c r="X471" s="64"/>
    </row>
    <row r="472" spans="5:24" x14ac:dyDescent="0.25">
      <c r="E472" s="64"/>
      <c r="R472" s="64"/>
      <c r="X472" s="64"/>
    </row>
    <row r="473" spans="5:24" x14ac:dyDescent="0.25">
      <c r="E473" s="64"/>
      <c r="R473" s="64"/>
      <c r="X473" s="64"/>
    </row>
    <row r="474" spans="5:24" x14ac:dyDescent="0.25">
      <c r="E474" s="64"/>
      <c r="R474" s="64"/>
      <c r="X474" s="64"/>
    </row>
    <row r="475" spans="5:24" x14ac:dyDescent="0.25">
      <c r="E475" s="64"/>
      <c r="R475" s="64"/>
      <c r="X475" s="64"/>
    </row>
    <row r="476" spans="5:24" x14ac:dyDescent="0.25">
      <c r="E476" s="64"/>
      <c r="R476" s="64"/>
      <c r="X476" s="64"/>
    </row>
    <row r="477" spans="5:24" x14ac:dyDescent="0.25">
      <c r="E477" s="64"/>
      <c r="R477" s="64"/>
      <c r="X477" s="64"/>
    </row>
    <row r="478" spans="5:24" x14ac:dyDescent="0.25">
      <c r="E478" s="64"/>
      <c r="R478" s="64"/>
      <c r="X478" s="64"/>
    </row>
    <row r="479" spans="5:24" x14ac:dyDescent="0.25">
      <c r="E479" s="64"/>
      <c r="R479" s="64"/>
      <c r="X479" s="64"/>
    </row>
    <row r="480" spans="5:24" x14ac:dyDescent="0.25">
      <c r="E480" s="64"/>
      <c r="R480" s="64"/>
      <c r="X480" s="64"/>
    </row>
    <row r="481" spans="5:24" x14ac:dyDescent="0.25">
      <c r="E481" s="64"/>
      <c r="R481" s="64"/>
      <c r="X481" s="64"/>
    </row>
    <row r="482" spans="5:24" x14ac:dyDescent="0.25">
      <c r="E482" s="64"/>
      <c r="R482" s="64"/>
      <c r="X482" s="64"/>
    </row>
    <row r="483" spans="5:24" x14ac:dyDescent="0.25">
      <c r="E483" s="64"/>
      <c r="R483" s="64"/>
      <c r="X483" s="64"/>
    </row>
    <row r="484" spans="5:24" x14ac:dyDescent="0.25">
      <c r="E484" s="64"/>
      <c r="R484" s="64"/>
      <c r="X484" s="64"/>
    </row>
    <row r="485" spans="5:24" x14ac:dyDescent="0.25">
      <c r="E485" s="64"/>
      <c r="R485" s="64"/>
      <c r="X485" s="64"/>
    </row>
    <row r="486" spans="5:24" x14ac:dyDescent="0.25">
      <c r="E486" s="64"/>
      <c r="R486" s="64"/>
      <c r="X486" s="64"/>
    </row>
    <row r="487" spans="5:24" x14ac:dyDescent="0.25">
      <c r="E487" s="64"/>
      <c r="R487" s="64"/>
      <c r="X487" s="64"/>
    </row>
    <row r="488" spans="5:24" x14ac:dyDescent="0.25">
      <c r="E488" s="64"/>
      <c r="R488" s="64"/>
      <c r="X488" s="64"/>
    </row>
    <row r="489" spans="5:24" x14ac:dyDescent="0.25">
      <c r="E489" s="64"/>
      <c r="R489" s="64"/>
      <c r="X489" s="64"/>
    </row>
    <row r="490" spans="5:24" x14ac:dyDescent="0.25">
      <c r="E490" s="64"/>
      <c r="R490" s="64"/>
      <c r="X490" s="64"/>
    </row>
    <row r="491" spans="5:24" x14ac:dyDescent="0.25">
      <c r="E491" s="64"/>
      <c r="R491" s="64"/>
      <c r="X491" s="64"/>
    </row>
    <row r="492" spans="5:24" x14ac:dyDescent="0.25">
      <c r="E492" s="64"/>
      <c r="R492" s="64"/>
      <c r="X492" s="64"/>
    </row>
    <row r="493" spans="5:24" x14ac:dyDescent="0.25">
      <c r="E493" s="64"/>
      <c r="R493" s="64"/>
      <c r="X493" s="64"/>
    </row>
    <row r="494" spans="5:24" x14ac:dyDescent="0.25">
      <c r="E494" s="64"/>
      <c r="R494" s="64"/>
      <c r="X494" s="64"/>
    </row>
    <row r="495" spans="5:24" x14ac:dyDescent="0.25">
      <c r="E495" s="64"/>
      <c r="R495" s="64"/>
      <c r="X495" s="64"/>
    </row>
    <row r="496" spans="5:24" x14ac:dyDescent="0.25">
      <c r="E496" s="64"/>
      <c r="R496" s="64"/>
      <c r="X496" s="64"/>
    </row>
    <row r="497" spans="5:24" x14ac:dyDescent="0.25">
      <c r="E497" s="64"/>
      <c r="R497" s="64"/>
      <c r="X497" s="64"/>
    </row>
    <row r="498" spans="5:24" x14ac:dyDescent="0.25">
      <c r="E498" s="64"/>
      <c r="R498" s="64"/>
      <c r="X498" s="64"/>
    </row>
    <row r="499" spans="5:24" x14ac:dyDescent="0.25">
      <c r="E499" s="64"/>
      <c r="R499" s="64"/>
      <c r="X499" s="64"/>
    </row>
    <row r="500" spans="5:24" x14ac:dyDescent="0.25">
      <c r="E500" s="64"/>
      <c r="R500" s="64"/>
      <c r="X500" s="64"/>
    </row>
    <row r="501" spans="5:24" x14ac:dyDescent="0.25">
      <c r="E501" s="64"/>
      <c r="R501" s="64"/>
      <c r="X501" s="64"/>
    </row>
    <row r="502" spans="5:24" x14ac:dyDescent="0.25">
      <c r="E502" s="64"/>
      <c r="R502" s="64"/>
      <c r="X502" s="64"/>
    </row>
    <row r="503" spans="5:24" x14ac:dyDescent="0.25">
      <c r="E503" s="64"/>
      <c r="R503" s="64"/>
      <c r="X503" s="64"/>
    </row>
    <row r="504" spans="5:24" x14ac:dyDescent="0.25">
      <c r="E504" s="64"/>
      <c r="R504" s="64"/>
      <c r="X504" s="64"/>
    </row>
    <row r="505" spans="5:24" x14ac:dyDescent="0.25">
      <c r="E505" s="64"/>
      <c r="R505" s="64"/>
      <c r="X505" s="64"/>
    </row>
    <row r="506" spans="5:24" x14ac:dyDescent="0.25">
      <c r="E506" s="64"/>
      <c r="R506" s="64"/>
      <c r="X506" s="64"/>
    </row>
    <row r="507" spans="5:24" x14ac:dyDescent="0.25">
      <c r="E507" s="64"/>
      <c r="R507" s="64"/>
      <c r="X507" s="64"/>
    </row>
    <row r="508" spans="5:24" x14ac:dyDescent="0.25">
      <c r="E508" s="64"/>
      <c r="R508" s="64"/>
      <c r="X508" s="64"/>
    </row>
    <row r="509" spans="5:24" x14ac:dyDescent="0.25">
      <c r="E509" s="64"/>
      <c r="R509" s="64"/>
      <c r="X509" s="64"/>
    </row>
    <row r="510" spans="5:24" x14ac:dyDescent="0.25">
      <c r="E510" s="64"/>
      <c r="R510" s="64"/>
      <c r="X510" s="64"/>
    </row>
    <row r="511" spans="5:24" x14ac:dyDescent="0.25">
      <c r="E511" s="64"/>
      <c r="R511" s="64"/>
      <c r="X511" s="64"/>
    </row>
    <row r="512" spans="5:24" x14ac:dyDescent="0.25">
      <c r="E512" s="64"/>
      <c r="R512" s="64"/>
      <c r="X512" s="64"/>
    </row>
    <row r="513" spans="5:24" x14ac:dyDescent="0.25">
      <c r="E513" s="64"/>
      <c r="R513" s="64"/>
      <c r="X513" s="64"/>
    </row>
    <row r="514" spans="5:24" x14ac:dyDescent="0.25">
      <c r="E514" s="64"/>
      <c r="R514" s="64"/>
      <c r="X514" s="64"/>
    </row>
    <row r="515" spans="5:24" x14ac:dyDescent="0.25">
      <c r="E515" s="64"/>
      <c r="R515" s="64"/>
      <c r="X515" s="64"/>
    </row>
    <row r="516" spans="5:24" x14ac:dyDescent="0.25">
      <c r="E516" s="64"/>
      <c r="R516" s="64"/>
      <c r="X516" s="64"/>
    </row>
    <row r="517" spans="5:24" x14ac:dyDescent="0.25">
      <c r="E517" s="64"/>
      <c r="R517" s="64"/>
      <c r="X517" s="64"/>
    </row>
    <row r="518" spans="5:24" x14ac:dyDescent="0.25">
      <c r="E518" s="64"/>
      <c r="R518" s="64"/>
      <c r="X518" s="64"/>
    </row>
    <row r="519" spans="5:24" x14ac:dyDescent="0.25">
      <c r="E519" s="64"/>
      <c r="R519" s="64"/>
      <c r="X519" s="64"/>
    </row>
    <row r="520" spans="5:24" x14ac:dyDescent="0.25">
      <c r="E520" s="64"/>
      <c r="R520" s="64"/>
      <c r="X520" s="64"/>
    </row>
    <row r="521" spans="5:24" x14ac:dyDescent="0.25">
      <c r="E521" s="64"/>
      <c r="R521" s="64"/>
      <c r="X521" s="64"/>
    </row>
    <row r="522" spans="5:24" x14ac:dyDescent="0.25">
      <c r="E522" s="64"/>
      <c r="R522" s="64"/>
      <c r="X522" s="64"/>
    </row>
    <row r="523" spans="5:24" x14ac:dyDescent="0.25">
      <c r="E523" s="64"/>
      <c r="R523" s="64"/>
      <c r="X523" s="64"/>
    </row>
    <row r="524" spans="5:24" x14ac:dyDescent="0.25">
      <c r="E524" s="64"/>
      <c r="R524" s="64"/>
      <c r="X524" s="64"/>
    </row>
    <row r="525" spans="5:24" x14ac:dyDescent="0.25">
      <c r="E525" s="64"/>
      <c r="R525" s="64"/>
      <c r="X525" s="64"/>
    </row>
    <row r="526" spans="5:24" x14ac:dyDescent="0.25">
      <c r="E526" s="64"/>
      <c r="R526" s="64"/>
      <c r="X526" s="64"/>
    </row>
    <row r="527" spans="5:24" x14ac:dyDescent="0.25">
      <c r="E527" s="64"/>
      <c r="R527" s="64"/>
      <c r="X527" s="64"/>
    </row>
    <row r="528" spans="5:24" x14ac:dyDescent="0.25">
      <c r="E528" s="64"/>
      <c r="R528" s="64"/>
      <c r="X528" s="64"/>
    </row>
    <row r="529" spans="5:24" x14ac:dyDescent="0.25">
      <c r="E529" s="64"/>
      <c r="R529" s="64"/>
      <c r="X529" s="64"/>
    </row>
    <row r="530" spans="5:24" x14ac:dyDescent="0.25">
      <c r="E530" s="64"/>
      <c r="R530" s="64"/>
      <c r="X530" s="64"/>
    </row>
    <row r="531" spans="5:24" x14ac:dyDescent="0.25">
      <c r="E531" s="64"/>
      <c r="R531" s="64"/>
      <c r="X531" s="64"/>
    </row>
    <row r="532" spans="5:24" x14ac:dyDescent="0.25">
      <c r="E532" s="64"/>
      <c r="R532" s="64"/>
      <c r="X532" s="64"/>
    </row>
    <row r="533" spans="5:24" x14ac:dyDescent="0.25">
      <c r="E533" s="64"/>
      <c r="R533" s="64"/>
      <c r="X533" s="64"/>
    </row>
    <row r="534" spans="5:24" x14ac:dyDescent="0.25">
      <c r="E534" s="64"/>
      <c r="R534" s="64"/>
      <c r="X534" s="64"/>
    </row>
    <row r="535" spans="5:24" x14ac:dyDescent="0.25">
      <c r="E535" s="64"/>
      <c r="R535" s="64"/>
      <c r="X535" s="64"/>
    </row>
    <row r="536" spans="5:24" x14ac:dyDescent="0.25">
      <c r="E536" s="64"/>
      <c r="R536" s="64"/>
      <c r="X536" s="64"/>
    </row>
    <row r="537" spans="5:24" x14ac:dyDescent="0.25">
      <c r="E537" s="64"/>
      <c r="R537" s="64"/>
      <c r="X537" s="64"/>
    </row>
    <row r="538" spans="5:24" x14ac:dyDescent="0.25">
      <c r="E538" s="64"/>
      <c r="R538" s="64"/>
      <c r="X538" s="64"/>
    </row>
    <row r="539" spans="5:24" x14ac:dyDescent="0.25">
      <c r="E539" s="64"/>
      <c r="R539" s="64"/>
      <c r="X539" s="64"/>
    </row>
    <row r="540" spans="5:24" x14ac:dyDescent="0.25">
      <c r="E540" s="64"/>
      <c r="R540" s="64"/>
      <c r="X540" s="64"/>
    </row>
    <row r="541" spans="5:24" x14ac:dyDescent="0.25">
      <c r="E541" s="64"/>
      <c r="R541" s="64"/>
      <c r="X541" s="64"/>
    </row>
    <row r="542" spans="5:24" x14ac:dyDescent="0.25">
      <c r="E542" s="64"/>
      <c r="R542" s="64"/>
      <c r="X542" s="64"/>
    </row>
    <row r="543" spans="5:24" x14ac:dyDescent="0.25">
      <c r="E543" s="64"/>
      <c r="R543" s="64"/>
      <c r="X543" s="64"/>
    </row>
    <row r="544" spans="5:24" x14ac:dyDescent="0.25">
      <c r="E544" s="64"/>
      <c r="R544" s="64"/>
      <c r="X544" s="64"/>
    </row>
    <row r="545" spans="5:24" x14ac:dyDescent="0.25">
      <c r="E545" s="64"/>
      <c r="R545" s="64"/>
      <c r="X545" s="64"/>
    </row>
    <row r="546" spans="5:24" x14ac:dyDescent="0.25">
      <c r="E546" s="64"/>
      <c r="R546" s="64"/>
      <c r="X546" s="64"/>
    </row>
    <row r="547" spans="5:24" x14ac:dyDescent="0.25">
      <c r="E547" s="64"/>
      <c r="R547" s="64"/>
      <c r="X547" s="64"/>
    </row>
    <row r="548" spans="5:24" x14ac:dyDescent="0.25">
      <c r="E548" s="64"/>
      <c r="R548" s="64"/>
      <c r="X548" s="64"/>
    </row>
    <row r="549" spans="5:24" x14ac:dyDescent="0.25">
      <c r="E549" s="64"/>
      <c r="R549" s="64"/>
      <c r="X549" s="64"/>
    </row>
    <row r="550" spans="5:24" x14ac:dyDescent="0.25">
      <c r="E550" s="64"/>
      <c r="R550" s="64"/>
      <c r="X550" s="64"/>
    </row>
    <row r="551" spans="5:24" x14ac:dyDescent="0.25">
      <c r="E551" s="64"/>
      <c r="R551" s="64"/>
      <c r="X551" s="64"/>
    </row>
    <row r="552" spans="5:24" x14ac:dyDescent="0.25">
      <c r="E552" s="64"/>
      <c r="R552" s="64"/>
      <c r="X552" s="64"/>
    </row>
    <row r="553" spans="5:24" x14ac:dyDescent="0.25">
      <c r="E553" s="64"/>
      <c r="R553" s="64"/>
      <c r="X553" s="64"/>
    </row>
    <row r="554" spans="5:24" x14ac:dyDescent="0.25">
      <c r="E554" s="64"/>
      <c r="R554" s="64"/>
      <c r="X554" s="64"/>
    </row>
    <row r="555" spans="5:24" x14ac:dyDescent="0.25">
      <c r="E555" s="64"/>
      <c r="R555" s="64"/>
      <c r="X555" s="64"/>
    </row>
    <row r="556" spans="5:24" x14ac:dyDescent="0.25">
      <c r="E556" s="64"/>
      <c r="R556" s="64"/>
      <c r="X556" s="64"/>
    </row>
    <row r="557" spans="5:24" x14ac:dyDescent="0.25">
      <c r="E557" s="64"/>
      <c r="R557" s="64"/>
      <c r="X557" s="64"/>
    </row>
    <row r="558" spans="5:24" x14ac:dyDescent="0.25">
      <c r="E558" s="64"/>
      <c r="R558" s="64"/>
      <c r="X558" s="64"/>
    </row>
    <row r="559" spans="5:24" x14ac:dyDescent="0.25">
      <c r="E559" s="64"/>
      <c r="R559" s="64"/>
      <c r="X559" s="64"/>
    </row>
    <row r="560" spans="5:24" x14ac:dyDescent="0.25">
      <c r="E560" s="64"/>
      <c r="R560" s="64"/>
      <c r="X560" s="64"/>
    </row>
    <row r="561" spans="5:24" x14ac:dyDescent="0.25">
      <c r="E561" s="64"/>
      <c r="R561" s="64"/>
      <c r="X561" s="64"/>
    </row>
    <row r="562" spans="5:24" x14ac:dyDescent="0.25">
      <c r="E562" s="64"/>
      <c r="R562" s="64"/>
      <c r="X562" s="64"/>
    </row>
    <row r="563" spans="5:24" x14ac:dyDescent="0.25">
      <c r="E563" s="64"/>
      <c r="R563" s="64"/>
      <c r="X563" s="64"/>
    </row>
    <row r="564" spans="5:24" x14ac:dyDescent="0.25">
      <c r="E564" s="64"/>
      <c r="R564" s="64"/>
      <c r="X564" s="64"/>
    </row>
    <row r="565" spans="5:24" x14ac:dyDescent="0.25">
      <c r="E565" s="64"/>
      <c r="R565" s="64"/>
      <c r="X565" s="64"/>
    </row>
    <row r="566" spans="5:24" x14ac:dyDescent="0.25">
      <c r="E566" s="64"/>
      <c r="R566" s="64"/>
      <c r="X566" s="64"/>
    </row>
    <row r="567" spans="5:24" x14ac:dyDescent="0.25">
      <c r="E567" s="64"/>
      <c r="R567" s="64"/>
      <c r="X567" s="64"/>
    </row>
    <row r="568" spans="5:24" x14ac:dyDescent="0.25">
      <c r="E568" s="64"/>
      <c r="R568" s="64"/>
      <c r="X568" s="64"/>
    </row>
    <row r="569" spans="5:24" x14ac:dyDescent="0.25">
      <c r="E569" s="64"/>
      <c r="R569" s="64"/>
      <c r="X569" s="64"/>
    </row>
    <row r="570" spans="5:24" x14ac:dyDescent="0.25">
      <c r="E570" s="64"/>
      <c r="R570" s="64"/>
      <c r="X570" s="64"/>
    </row>
    <row r="571" spans="5:24" x14ac:dyDescent="0.25">
      <c r="E571" s="64"/>
      <c r="R571" s="64"/>
      <c r="X571" s="64"/>
    </row>
    <row r="572" spans="5:24" x14ac:dyDescent="0.25">
      <c r="E572" s="64"/>
      <c r="R572" s="64"/>
      <c r="X572" s="64"/>
    </row>
    <row r="573" spans="5:24" x14ac:dyDescent="0.25">
      <c r="E573" s="64"/>
      <c r="R573" s="64"/>
      <c r="X573" s="64"/>
    </row>
    <row r="574" spans="5:24" x14ac:dyDescent="0.25">
      <c r="E574" s="64"/>
      <c r="R574" s="64"/>
      <c r="X574" s="64"/>
    </row>
    <row r="575" spans="5:24" x14ac:dyDescent="0.25">
      <c r="E575" s="64"/>
      <c r="R575" s="64"/>
      <c r="X575" s="64"/>
    </row>
    <row r="576" spans="5:24" x14ac:dyDescent="0.25">
      <c r="E576" s="64"/>
      <c r="R576" s="64"/>
      <c r="X576" s="64"/>
    </row>
    <row r="577" spans="5:24" x14ac:dyDescent="0.25">
      <c r="E577" s="64"/>
      <c r="R577" s="64"/>
      <c r="X577" s="64"/>
    </row>
    <row r="578" spans="5:24" x14ac:dyDescent="0.25">
      <c r="E578" s="64"/>
      <c r="R578" s="64"/>
      <c r="X578" s="64"/>
    </row>
    <row r="579" spans="5:24" x14ac:dyDescent="0.25">
      <c r="E579" s="64"/>
      <c r="R579" s="64"/>
      <c r="X579" s="64"/>
    </row>
    <row r="580" spans="5:24" x14ac:dyDescent="0.25">
      <c r="E580" s="64"/>
      <c r="R580" s="64"/>
      <c r="X580" s="64"/>
    </row>
    <row r="581" spans="5:24" x14ac:dyDescent="0.25">
      <c r="E581" s="64"/>
      <c r="R581" s="64"/>
      <c r="X581" s="64"/>
    </row>
    <row r="582" spans="5:24" x14ac:dyDescent="0.25">
      <c r="E582" s="64"/>
      <c r="R582" s="64"/>
      <c r="X582" s="64"/>
    </row>
    <row r="583" spans="5:24" x14ac:dyDescent="0.25">
      <c r="E583" s="64"/>
      <c r="R583" s="64"/>
      <c r="X583" s="64"/>
    </row>
    <row r="584" spans="5:24" x14ac:dyDescent="0.25">
      <c r="E584" s="64"/>
      <c r="R584" s="64"/>
      <c r="X584" s="64"/>
    </row>
    <row r="585" spans="5:24" x14ac:dyDescent="0.25">
      <c r="E585" s="64"/>
      <c r="R585" s="64"/>
      <c r="X585" s="64"/>
    </row>
    <row r="586" spans="5:24" x14ac:dyDescent="0.25">
      <c r="E586" s="64"/>
      <c r="R586" s="64"/>
      <c r="X586" s="64"/>
    </row>
    <row r="587" spans="5:24" x14ac:dyDescent="0.25">
      <c r="E587" s="64"/>
      <c r="R587" s="64"/>
      <c r="X587" s="64"/>
    </row>
    <row r="588" spans="5:24" x14ac:dyDescent="0.25">
      <c r="E588" s="64"/>
      <c r="R588" s="64"/>
      <c r="X588" s="64"/>
    </row>
    <row r="589" spans="5:24" x14ac:dyDescent="0.25">
      <c r="E589" s="64"/>
      <c r="R589" s="64"/>
      <c r="X589" s="64"/>
    </row>
    <row r="590" spans="5:24" x14ac:dyDescent="0.25">
      <c r="E590" s="64"/>
      <c r="R590" s="64"/>
      <c r="X590" s="64"/>
    </row>
    <row r="591" spans="5:24" x14ac:dyDescent="0.25">
      <c r="E591" s="64"/>
      <c r="R591" s="64"/>
      <c r="X591" s="64"/>
    </row>
    <row r="592" spans="5:24" x14ac:dyDescent="0.25">
      <c r="E592" s="64"/>
      <c r="R592" s="64"/>
      <c r="X592" s="64"/>
    </row>
    <row r="593" spans="5:24" x14ac:dyDescent="0.25">
      <c r="E593" s="64"/>
      <c r="R593" s="64"/>
      <c r="X593" s="64"/>
    </row>
    <row r="594" spans="5:24" x14ac:dyDescent="0.25">
      <c r="E594" s="64"/>
      <c r="R594" s="64"/>
      <c r="X594" s="64"/>
    </row>
    <row r="595" spans="5:24" x14ac:dyDescent="0.25">
      <c r="E595" s="64"/>
      <c r="R595" s="64"/>
      <c r="X595" s="64"/>
    </row>
    <row r="596" spans="5:24" x14ac:dyDescent="0.25">
      <c r="E596" s="64"/>
      <c r="R596" s="64"/>
      <c r="X596" s="64"/>
    </row>
    <row r="597" spans="5:24" x14ac:dyDescent="0.25">
      <c r="E597" s="64"/>
      <c r="R597" s="64"/>
      <c r="X597" s="64"/>
    </row>
    <row r="598" spans="5:24" x14ac:dyDescent="0.25">
      <c r="E598" s="64"/>
      <c r="R598" s="64"/>
      <c r="X598" s="64"/>
    </row>
    <row r="599" spans="5:24" x14ac:dyDescent="0.25">
      <c r="E599" s="64"/>
      <c r="R599" s="64"/>
      <c r="X599" s="64"/>
    </row>
    <row r="600" spans="5:24" x14ac:dyDescent="0.25">
      <c r="E600" s="64"/>
      <c r="R600" s="64"/>
      <c r="X600" s="64"/>
    </row>
    <row r="601" spans="5:24" x14ac:dyDescent="0.25">
      <c r="E601" s="64"/>
      <c r="R601" s="64"/>
      <c r="X601" s="64"/>
    </row>
    <row r="602" spans="5:24" x14ac:dyDescent="0.25">
      <c r="E602" s="64"/>
      <c r="R602" s="64"/>
      <c r="X602" s="64"/>
    </row>
    <row r="603" spans="5:24" x14ac:dyDescent="0.25">
      <c r="E603" s="64"/>
      <c r="R603" s="64"/>
      <c r="X603" s="64"/>
    </row>
    <row r="604" spans="5:24" x14ac:dyDescent="0.25">
      <c r="E604" s="64"/>
      <c r="R604" s="64"/>
      <c r="X604" s="64"/>
    </row>
    <row r="605" spans="5:24" x14ac:dyDescent="0.25">
      <c r="E605" s="64"/>
      <c r="R605" s="64"/>
      <c r="X605" s="64"/>
    </row>
    <row r="606" spans="5:24" x14ac:dyDescent="0.25">
      <c r="E606" s="64"/>
      <c r="R606" s="64"/>
      <c r="X606" s="64"/>
    </row>
    <row r="607" spans="5:24" x14ac:dyDescent="0.25">
      <c r="E607" s="64"/>
      <c r="R607" s="64"/>
      <c r="X607" s="64"/>
    </row>
    <row r="608" spans="5:24" x14ac:dyDescent="0.25">
      <c r="E608" s="64"/>
      <c r="R608" s="64"/>
      <c r="X608" s="64"/>
    </row>
    <row r="609" spans="5:24" x14ac:dyDescent="0.25">
      <c r="E609" s="64"/>
      <c r="R609" s="64"/>
      <c r="X609" s="64"/>
    </row>
    <row r="610" spans="5:24" x14ac:dyDescent="0.25">
      <c r="E610" s="64"/>
      <c r="R610" s="64"/>
      <c r="X610" s="64"/>
    </row>
    <row r="611" spans="5:24" x14ac:dyDescent="0.25">
      <c r="E611" s="64"/>
      <c r="R611" s="64"/>
      <c r="X611" s="64"/>
    </row>
    <row r="612" spans="5:24" x14ac:dyDescent="0.25">
      <c r="E612" s="64"/>
      <c r="R612" s="64"/>
      <c r="X612" s="64"/>
    </row>
    <row r="613" spans="5:24" x14ac:dyDescent="0.25">
      <c r="E613" s="64"/>
      <c r="R613" s="64"/>
      <c r="X613" s="64"/>
    </row>
    <row r="614" spans="5:24" x14ac:dyDescent="0.25">
      <c r="E614" s="64"/>
      <c r="R614" s="64"/>
      <c r="X614" s="64"/>
    </row>
    <row r="615" spans="5:24" x14ac:dyDescent="0.25">
      <c r="E615" s="64"/>
      <c r="R615" s="64"/>
      <c r="X615" s="64"/>
    </row>
    <row r="616" spans="5:24" x14ac:dyDescent="0.25">
      <c r="E616" s="64"/>
      <c r="R616" s="64"/>
      <c r="X616" s="64"/>
    </row>
    <row r="617" spans="5:24" x14ac:dyDescent="0.25">
      <c r="E617" s="64"/>
      <c r="R617" s="64"/>
      <c r="X617" s="64"/>
    </row>
    <row r="618" spans="5:24" x14ac:dyDescent="0.25">
      <c r="E618" s="64"/>
      <c r="R618" s="64"/>
      <c r="X618" s="64"/>
    </row>
    <row r="619" spans="5:24" x14ac:dyDescent="0.25">
      <c r="E619" s="64"/>
      <c r="R619" s="64"/>
      <c r="X619" s="64"/>
    </row>
    <row r="620" spans="5:24" x14ac:dyDescent="0.25">
      <c r="E620" s="64"/>
      <c r="R620" s="64"/>
      <c r="X620" s="64"/>
    </row>
    <row r="621" spans="5:24" x14ac:dyDescent="0.25">
      <c r="E621" s="64"/>
      <c r="R621" s="64"/>
      <c r="X621" s="64"/>
    </row>
    <row r="622" spans="5:24" x14ac:dyDescent="0.25">
      <c r="E622" s="64"/>
      <c r="R622" s="64"/>
      <c r="X622" s="64"/>
    </row>
    <row r="623" spans="5:24" x14ac:dyDescent="0.25">
      <c r="E623" s="64"/>
      <c r="R623" s="64"/>
      <c r="X623" s="64"/>
    </row>
    <row r="624" spans="5:24" x14ac:dyDescent="0.25">
      <c r="E624" s="64"/>
      <c r="R624" s="64"/>
      <c r="X624" s="64"/>
    </row>
    <row r="625" spans="5:24" x14ac:dyDescent="0.25">
      <c r="E625" s="64"/>
      <c r="R625" s="64"/>
      <c r="X625" s="64"/>
    </row>
    <row r="626" spans="5:24" x14ac:dyDescent="0.25">
      <c r="E626" s="64"/>
      <c r="R626" s="64"/>
      <c r="X626" s="64"/>
    </row>
    <row r="627" spans="5:24" x14ac:dyDescent="0.25">
      <c r="E627" s="64"/>
      <c r="R627" s="64"/>
      <c r="X627" s="64"/>
    </row>
    <row r="628" spans="5:24" x14ac:dyDescent="0.25">
      <c r="E628" s="64"/>
      <c r="R628" s="64"/>
      <c r="X628" s="64"/>
    </row>
  </sheetData>
  <customSheetViews>
    <customSheetView guid="{82FCEE02-C554-4110-B17D-8C44938ACB0F}" scale="75" showRuler="0">
      <selection activeCell="Q42" sqref="Q42"/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cale="75" showRuler="0">
      <selection activeCell="K17" sqref="K17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cale="75" showRuler="0">
      <selection activeCell="K17" sqref="K17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cale="75" showRuler="0">
      <selection activeCell="K17" sqref="K17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cale="75" showPageBreaks="1" showRuler="0">
      <selection activeCell="A12" sqref="A12:A22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cale="75" showPageBreaks="1" fitToPage="1" showRuler="0">
      <selection sqref="A1:T24"/>
      <pageMargins left="0.75" right="0.75" top="1" bottom="1" header="0.5" footer="0.5"/>
      <pageSetup paperSize="5" scale="70" orientation="landscape" r:id="rId6"/>
      <headerFooter alignWithMargins="0"/>
    </customSheetView>
    <customSheetView guid="{6D48AD85-4D88-11D8-985E-000476B98766}" scale="75" showPageBreaks="1" showRuler="0">
      <selection activeCell="A12" sqref="A12:A22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cale="75" showPageBreaks="1" showRuler="0" topLeftCell="J1">
      <selection activeCell="T23" sqref="T23"/>
      <pageMargins left="0.75" right="0.75" top="1" bottom="1" header="0.5" footer="0.5"/>
      <pageSetup orientation="portrait" r:id="rId8"/>
      <headerFooter alignWithMargins="0"/>
    </customSheetView>
    <customSheetView guid="{7F33288D-025F-4863-B8A4-528DE68A6293}" scale="75" showRuler="0" topLeftCell="J1">
      <selection activeCell="P5" sqref="P4:P5"/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paperSize="5" scale="47" orientation="landscape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D13"/>
  <sheetViews>
    <sheetView showGridLines="0" showZeros="0" workbookViewId="0">
      <selection activeCell="A10" sqref="A10"/>
    </sheetView>
  </sheetViews>
  <sheetFormatPr defaultColWidth="9.109375" defaultRowHeight="13.2" x14ac:dyDescent="0.25"/>
  <cols>
    <col min="1" max="1" width="32" style="4" customWidth="1"/>
    <col min="2" max="2" width="12.33203125" style="10" customWidth="1"/>
    <col min="3" max="4" width="11.44140625" style="4" customWidth="1"/>
    <col min="5" max="16384" width="9.109375" style="4"/>
  </cols>
  <sheetData>
    <row r="1" spans="1:4" x14ac:dyDescent="0.25">
      <c r="A1" s="4" t="s">
        <v>32</v>
      </c>
    </row>
    <row r="2" spans="1:4" x14ac:dyDescent="0.25">
      <c r="A2" s="48" t="s">
        <v>84</v>
      </c>
    </row>
    <row r="4" spans="1:4" x14ac:dyDescent="0.25">
      <c r="A4" s="48"/>
    </row>
    <row r="5" spans="1:4" x14ac:dyDescent="0.25">
      <c r="A5" s="5"/>
      <c r="B5" s="11"/>
      <c r="C5" s="5"/>
      <c r="D5" s="5"/>
    </row>
    <row r="6" spans="1:4" x14ac:dyDescent="0.25">
      <c r="A6" s="5"/>
      <c r="B6" s="11"/>
      <c r="C6" s="5"/>
      <c r="D6" s="5"/>
    </row>
    <row r="7" spans="1:4" x14ac:dyDescent="0.25">
      <c r="A7" s="2" t="s">
        <v>116</v>
      </c>
      <c r="B7" s="12">
        <v>0</v>
      </c>
      <c r="C7" s="5"/>
      <c r="D7" s="5"/>
    </row>
    <row r="8" spans="1:4" x14ac:dyDescent="0.25">
      <c r="A8" s="2" t="s">
        <v>33</v>
      </c>
      <c r="B8" s="3"/>
      <c r="C8" s="5"/>
      <c r="D8" s="5"/>
    </row>
    <row r="9" spans="1:4" x14ac:dyDescent="0.25">
      <c r="A9" s="2" t="s">
        <v>34</v>
      </c>
      <c r="B9" s="3"/>
      <c r="C9" s="5"/>
      <c r="D9" s="5"/>
    </row>
    <row r="10" spans="1:4" ht="13.8" thickBot="1" x14ac:dyDescent="0.3">
      <c r="A10" s="2" t="s">
        <v>166</v>
      </c>
      <c r="B10" s="37">
        <f>SUM(B7:B9)</f>
        <v>0</v>
      </c>
      <c r="C10" s="5"/>
      <c r="D10" s="5"/>
    </row>
    <row r="11" spans="1:4" ht="13.8" thickTop="1" x14ac:dyDescent="0.25">
      <c r="A11" s="5"/>
      <c r="B11" s="11"/>
      <c r="C11" s="5"/>
      <c r="D11" s="5"/>
    </row>
    <row r="12" spans="1:4" x14ac:dyDescent="0.25">
      <c r="A12" s="5"/>
      <c r="B12" s="11"/>
      <c r="C12" s="5"/>
      <c r="D12" s="5"/>
    </row>
    <row r="13" spans="1:4" x14ac:dyDescent="0.25">
      <c r="A13" s="5"/>
      <c r="B13" s="11"/>
      <c r="C13" s="5"/>
      <c r="D13" s="5"/>
    </row>
  </sheetData>
  <customSheetViews>
    <customSheetView guid="{82FCEE02-C554-4110-B17D-8C44938ACB0F}" showRuler="0">
      <selection activeCell="M36" sqref="M36"/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howRuler="0">
      <selection activeCell="C11" sqref="C11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howRuler="0">
      <selection activeCell="C11" sqref="C11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howRuler="0">
      <selection activeCell="C11" sqref="C11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howPageBreaks="1" showRuler="0">
      <selection activeCell="C11" sqref="C11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howRuler="0">
      <selection activeCell="C11" sqref="C11"/>
      <pageMargins left="0.75" right="0.75" top="1" bottom="1" header="0.5" footer="0.5"/>
      <pageSetup orientation="portrait" r:id="rId6"/>
      <headerFooter alignWithMargins="0"/>
    </customSheetView>
    <customSheetView guid="{6D48AD85-4D88-11D8-985E-000476B98766}" showPageBreaks="1" showRuler="0">
      <selection activeCell="C11" sqref="C11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howPageBreaks="1" showRuler="0">
      <selection activeCell="A6" sqref="A6:C12"/>
      <pageMargins left="0.75" right="0.75" top="1" bottom="1" header="0.5" footer="0.5"/>
      <pageSetup orientation="portrait" r:id="rId8"/>
      <headerFooter alignWithMargins="0"/>
    </customSheetView>
    <customSheetView guid="{7F33288D-025F-4863-B8A4-528DE68A6293}" showRuler="0">
      <selection activeCell="C20" sqref="C20"/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N18"/>
  <sheetViews>
    <sheetView workbookViewId="0">
      <selection activeCell="G3" sqref="G3"/>
    </sheetView>
  </sheetViews>
  <sheetFormatPr defaultColWidth="9.109375" defaultRowHeight="13.8" x14ac:dyDescent="0.3"/>
  <cols>
    <col min="1" max="1" width="41.44140625" style="114" bestFit="1" customWidth="1"/>
    <col min="2" max="2" width="6.6640625" style="114" bestFit="1" customWidth="1"/>
    <col min="3" max="3" width="11.5546875" style="132" bestFit="1" customWidth="1"/>
    <col min="4" max="4" width="9.109375" style="132" bestFit="1" customWidth="1"/>
    <col min="5" max="5" width="9.44140625" style="132" bestFit="1" customWidth="1"/>
    <col min="6" max="6" width="13.33203125" style="116" customWidth="1"/>
    <col min="7" max="7" width="12.44140625" style="114" bestFit="1" customWidth="1"/>
    <col min="8" max="9" width="9.109375" style="114"/>
    <col min="10" max="10" width="33.33203125" style="114" customWidth="1"/>
    <col min="11" max="11" width="14.88671875" style="114" customWidth="1"/>
    <col min="12" max="12" width="16" style="114" customWidth="1"/>
    <col min="13" max="13" width="19.44140625" style="114" customWidth="1"/>
    <col min="14" max="16384" width="9.109375" style="114"/>
  </cols>
  <sheetData>
    <row r="1" spans="1:14" x14ac:dyDescent="0.3">
      <c r="A1" s="117" t="s">
        <v>38</v>
      </c>
      <c r="B1" s="117"/>
      <c r="C1" s="118"/>
      <c r="D1" s="118"/>
      <c r="E1" s="118"/>
      <c r="F1" s="119"/>
      <c r="G1" s="117"/>
    </row>
    <row r="2" spans="1:14" x14ac:dyDescent="0.3">
      <c r="A2" s="117"/>
      <c r="B2" s="117"/>
      <c r="C2" s="118"/>
      <c r="D2" s="118"/>
      <c r="E2" s="118"/>
      <c r="F2" s="119"/>
      <c r="G2" s="117"/>
    </row>
    <row r="3" spans="1:14" ht="53.4" x14ac:dyDescent="0.3">
      <c r="A3" s="120" t="s">
        <v>39</v>
      </c>
      <c r="B3" s="120" t="s">
        <v>40</v>
      </c>
      <c r="C3" s="120" t="s">
        <v>41</v>
      </c>
      <c r="D3" s="120" t="s">
        <v>42</v>
      </c>
      <c r="E3" s="120" t="s">
        <v>43</v>
      </c>
      <c r="F3" s="121" t="s">
        <v>44</v>
      </c>
      <c r="G3" s="120" t="s">
        <v>167</v>
      </c>
      <c r="H3" s="115"/>
      <c r="I3" s="115"/>
    </row>
    <row r="4" spans="1:14" x14ac:dyDescent="0.3">
      <c r="A4" s="122" t="s">
        <v>117</v>
      </c>
      <c r="B4" s="123"/>
      <c r="C4" s="123"/>
      <c r="D4" s="123"/>
      <c r="E4" s="123"/>
      <c r="F4" s="124"/>
      <c r="G4" s="123"/>
      <c r="H4" s="115"/>
      <c r="I4" s="115"/>
    </row>
    <row r="5" spans="1:14" ht="14.4" thickBot="1" x14ac:dyDescent="0.35">
      <c r="A5" s="65"/>
      <c r="B5" s="125"/>
      <c r="C5" s="126"/>
      <c r="D5" s="126"/>
      <c r="E5" s="126"/>
      <c r="F5" s="127"/>
      <c r="G5" s="127"/>
      <c r="H5" s="115"/>
      <c r="I5" s="115"/>
    </row>
    <row r="6" spans="1:14" ht="14.4" thickTop="1" x14ac:dyDescent="0.3">
      <c r="A6" s="65"/>
      <c r="B6" s="123"/>
      <c r="C6" s="123"/>
      <c r="D6" s="123"/>
      <c r="E6" s="123"/>
      <c r="F6" s="124"/>
      <c r="G6" s="123"/>
      <c r="H6" s="115"/>
      <c r="I6" s="115"/>
    </row>
    <row r="7" spans="1:14" x14ac:dyDescent="0.3">
      <c r="A7" s="122" t="s">
        <v>45</v>
      </c>
      <c r="B7" s="65"/>
      <c r="C7" s="128"/>
      <c r="D7" s="128"/>
      <c r="E7" s="128"/>
      <c r="F7" s="129"/>
      <c r="G7" s="65"/>
    </row>
    <row r="8" spans="1:14" x14ac:dyDescent="0.3">
      <c r="A8" s="65"/>
      <c r="B8" s="125"/>
      <c r="C8" s="126"/>
      <c r="D8" s="126"/>
      <c r="E8" s="126"/>
      <c r="F8" s="129"/>
      <c r="G8" s="129"/>
      <c r="H8" s="116"/>
    </row>
    <row r="9" spans="1:14" x14ac:dyDescent="0.3">
      <c r="A9" s="65"/>
      <c r="B9" s="125"/>
      <c r="C9" s="126"/>
      <c r="D9" s="126"/>
      <c r="E9" s="126"/>
      <c r="F9" s="101"/>
      <c r="G9" s="101"/>
      <c r="H9" s="130"/>
    </row>
    <row r="10" spans="1:14" x14ac:dyDescent="0.3">
      <c r="A10" s="65"/>
      <c r="B10" s="125"/>
      <c r="C10" s="126"/>
      <c r="D10" s="126"/>
      <c r="E10" s="126"/>
      <c r="F10" s="101"/>
      <c r="G10" s="100"/>
      <c r="H10" s="130"/>
    </row>
    <row r="11" spans="1:14" ht="14.4" thickBot="1" x14ac:dyDescent="0.35">
      <c r="A11" s="65" t="s">
        <v>46</v>
      </c>
      <c r="B11" s="65"/>
      <c r="C11" s="128"/>
      <c r="D11" s="128"/>
      <c r="E11" s="128"/>
      <c r="F11" s="131"/>
      <c r="G11" s="131"/>
    </row>
    <row r="12" spans="1:14" ht="14.4" thickTop="1" x14ac:dyDescent="0.3">
      <c r="A12" s="65"/>
      <c r="B12" s="65"/>
      <c r="C12" s="128"/>
      <c r="D12" s="128"/>
      <c r="E12" s="128"/>
      <c r="F12" s="129"/>
      <c r="G12" s="65"/>
      <c r="I12" s="117"/>
      <c r="J12" s="117"/>
      <c r="K12" s="117"/>
      <c r="L12" s="117"/>
      <c r="M12" s="117"/>
      <c r="N12" s="117"/>
    </row>
    <row r="13" spans="1:14" x14ac:dyDescent="0.3">
      <c r="A13" s="122" t="s">
        <v>118</v>
      </c>
      <c r="B13" s="65"/>
      <c r="C13" s="128"/>
      <c r="D13" s="128"/>
      <c r="E13" s="128"/>
      <c r="F13" s="129"/>
      <c r="G13" s="65"/>
      <c r="I13" s="117"/>
      <c r="J13" s="117"/>
      <c r="K13" s="117"/>
      <c r="L13" s="117"/>
      <c r="M13" s="117"/>
      <c r="N13" s="117"/>
    </row>
    <row r="14" spans="1:14" x14ac:dyDescent="0.3">
      <c r="A14" s="65"/>
      <c r="B14" s="125"/>
      <c r="C14" s="126"/>
      <c r="D14" s="126"/>
      <c r="E14" s="126"/>
      <c r="F14" s="129"/>
      <c r="G14" s="129"/>
      <c r="I14" s="117"/>
      <c r="J14" s="117"/>
      <c r="K14" s="117"/>
      <c r="L14" s="117"/>
      <c r="M14" s="117"/>
      <c r="N14" s="117"/>
    </row>
    <row r="15" spans="1:14" x14ac:dyDescent="0.3">
      <c r="A15" s="65"/>
      <c r="B15" s="125"/>
      <c r="C15" s="126"/>
      <c r="D15" s="126"/>
      <c r="E15" s="126"/>
      <c r="F15" s="101"/>
      <c r="G15" s="101"/>
      <c r="I15" s="117"/>
      <c r="J15" s="117"/>
      <c r="K15" s="117"/>
      <c r="L15" s="117"/>
      <c r="M15" s="117"/>
      <c r="N15" s="117"/>
    </row>
    <row r="16" spans="1:14" hidden="1" x14ac:dyDescent="0.3">
      <c r="A16" s="65"/>
      <c r="B16" s="125"/>
      <c r="C16" s="126"/>
      <c r="D16" s="126"/>
      <c r="E16" s="126"/>
      <c r="F16" s="101"/>
      <c r="G16" s="101"/>
    </row>
    <row r="17" spans="1:7" ht="14.4" thickBot="1" x14ac:dyDescent="0.35">
      <c r="A17" s="65" t="s">
        <v>119</v>
      </c>
      <c r="B17" s="65"/>
      <c r="C17" s="128"/>
      <c r="D17" s="128"/>
      <c r="E17" s="128"/>
      <c r="F17" s="131">
        <f>SUM(F14:F15)</f>
        <v>0</v>
      </c>
      <c r="G17" s="131">
        <f>SUM(G14:G15)</f>
        <v>0</v>
      </c>
    </row>
    <row r="18" spans="1:7" ht="14.4" thickTop="1" x14ac:dyDescent="0.3">
      <c r="A18" s="65"/>
      <c r="B18" s="65"/>
      <c r="C18" s="128"/>
      <c r="D18" s="128"/>
      <c r="E18" s="128"/>
      <c r="F18" s="129"/>
      <c r="G18" s="65"/>
    </row>
  </sheetData>
  <customSheetViews>
    <customSheetView guid="{82FCEE02-C554-4110-B17D-8C44938ACB0F}" showRuler="0">
      <pane xSplit="1" ySplit="3" topLeftCell="E4" activePane="bottomRight" state="frozen"/>
      <selection pane="bottomRight" activeCell="P35" sqref="P35"/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howRuler="0">
      <pane xSplit="1" ySplit="3" topLeftCell="B12" activePane="bottomRight" state="frozen"/>
      <selection pane="bottomRight" activeCell="E19" sqref="E19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howRuler="0">
      <pane xSplit="1" ySplit="3" topLeftCell="B12" activePane="bottomRight" state="frozen"/>
      <selection pane="bottomRight" activeCell="E19" sqref="E19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howRuler="0">
      <pane xSplit="1" ySplit="3" topLeftCell="B12" activePane="bottomRight" state="frozen"/>
      <selection pane="bottomRight" activeCell="E19" sqref="E19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howPageBreaks="1" showRuler="0">
      <pane xSplit="1" ySplit="3" topLeftCell="B4" activePane="bottomRight" state="frozen"/>
      <selection pane="bottomRight" activeCell="G10" sqref="G10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howRuler="0" topLeftCell="A4">
      <selection activeCell="G19" sqref="G19:G22"/>
      <pageMargins left="0.75" right="0.75" top="1" bottom="1" header="0.5" footer="0.5"/>
      <pageSetup orientation="portrait" r:id="rId6"/>
      <headerFooter alignWithMargins="0"/>
    </customSheetView>
    <customSheetView guid="{6D48AD85-4D88-11D8-985E-000476B98766}" showPageBreaks="1" showRuler="0">
      <pane xSplit="1" ySplit="3" topLeftCell="B4" activePane="bottomRight" state="frozen"/>
      <selection pane="bottomRight" activeCell="G10" sqref="G10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howPageBreaks="1" showRuler="0">
      <pane xSplit="1" ySplit="3" topLeftCell="B4" activePane="bottomRight" state="frozen"/>
      <selection pane="bottomRight" sqref="A1:G19"/>
      <pageMargins left="0.75" right="0.75" top="1" bottom="1" header="0.5" footer="0.5"/>
      <pageSetup orientation="portrait" r:id="rId8"/>
      <headerFooter alignWithMargins="0"/>
    </customSheetView>
    <customSheetView guid="{7F33288D-025F-4863-B8A4-528DE68A6293}" showRuler="0">
      <pane xSplit="1" ySplit="3" topLeftCell="E4" activePane="bottomRight" state="frozen"/>
      <selection pane="bottomRight" activeCell="J7" sqref="J7"/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orientation="portrait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K68"/>
  <sheetViews>
    <sheetView workbookViewId="0">
      <selection activeCell="A9" sqref="A9:G17"/>
    </sheetView>
  </sheetViews>
  <sheetFormatPr defaultColWidth="9.109375" defaultRowHeight="13.2" x14ac:dyDescent="0.25"/>
  <cols>
    <col min="1" max="1" width="10.5546875" style="64" customWidth="1"/>
    <col min="2" max="2" width="35.88671875" style="64" customWidth="1"/>
    <col min="3" max="3" width="13.5546875" style="64" customWidth="1"/>
    <col min="4" max="4" width="8.88671875" style="64" customWidth="1"/>
    <col min="5" max="5" width="13" style="64" hidden="1" customWidth="1"/>
    <col min="6" max="7" width="10.109375" style="64" customWidth="1"/>
    <col min="8" max="8" width="9.109375" style="64"/>
    <col min="9" max="9" width="15.33203125" style="64" customWidth="1"/>
    <col min="10" max="10" width="16.6640625" style="64" customWidth="1"/>
    <col min="11" max="11" width="34.6640625" style="64" customWidth="1"/>
    <col min="12" max="16384" width="9.109375" style="64"/>
  </cols>
  <sheetData>
    <row r="1" spans="1:10" x14ac:dyDescent="0.25">
      <c r="A1" s="64" t="s">
        <v>85</v>
      </c>
    </row>
    <row r="2" spans="1:10" x14ac:dyDescent="0.25">
      <c r="A2" s="65" t="s">
        <v>74</v>
      </c>
    </row>
    <row r="4" spans="1:10" x14ac:dyDescent="0.25">
      <c r="A4" s="133"/>
      <c r="B4" s="134"/>
      <c r="C4" s="65"/>
      <c r="D4" s="65"/>
      <c r="E4" s="65"/>
      <c r="F4" s="65"/>
      <c r="G4" s="65"/>
      <c r="H4" s="65"/>
    </row>
    <row r="5" spans="1:10" x14ac:dyDescent="0.25">
      <c r="A5" s="65"/>
      <c r="B5" s="65"/>
      <c r="C5" s="65"/>
      <c r="D5" s="65"/>
      <c r="E5" s="65"/>
      <c r="F5" s="65"/>
      <c r="G5" s="65"/>
      <c r="H5" s="65"/>
    </row>
    <row r="6" spans="1:10" ht="13.8" x14ac:dyDescent="0.3">
      <c r="A6" s="135"/>
      <c r="B6" s="136"/>
      <c r="C6" s="136" t="s">
        <v>3</v>
      </c>
      <c r="D6" s="136" t="s">
        <v>3</v>
      </c>
      <c r="E6" s="136" t="s">
        <v>8</v>
      </c>
      <c r="F6" s="136" t="s">
        <v>9</v>
      </c>
      <c r="G6" s="136" t="s">
        <v>48</v>
      </c>
      <c r="H6" s="122"/>
      <c r="I6" s="134"/>
      <c r="J6" s="134"/>
    </row>
    <row r="7" spans="1:10" ht="13.8" x14ac:dyDescent="0.3">
      <c r="A7" s="137" t="s">
        <v>47</v>
      </c>
      <c r="B7" s="137" t="s">
        <v>36</v>
      </c>
      <c r="C7" s="137" t="s">
        <v>10</v>
      </c>
      <c r="D7" s="137" t="s">
        <v>24</v>
      </c>
      <c r="E7" s="137" t="s">
        <v>83</v>
      </c>
      <c r="F7" s="137" t="s">
        <v>11</v>
      </c>
      <c r="G7" s="137" t="s">
        <v>120</v>
      </c>
      <c r="H7" s="122"/>
      <c r="I7" s="138"/>
      <c r="J7" s="138"/>
    </row>
    <row r="8" spans="1:10" ht="13.8" x14ac:dyDescent="0.3">
      <c r="A8" s="139" t="s">
        <v>121</v>
      </c>
      <c r="B8" s="139"/>
      <c r="C8" s="139"/>
      <c r="D8" s="139"/>
      <c r="E8" s="139"/>
      <c r="F8" s="139"/>
      <c r="G8" s="139"/>
      <c r="H8" s="122"/>
      <c r="I8" s="65"/>
    </row>
    <row r="9" spans="1:10" ht="13.8" x14ac:dyDescent="0.3">
      <c r="A9" s="140"/>
      <c r="B9" s="141"/>
      <c r="C9" s="142"/>
      <c r="D9" s="143"/>
      <c r="E9" s="143"/>
      <c r="F9" s="142"/>
      <c r="G9" s="142"/>
      <c r="H9" s="65"/>
      <c r="I9" s="65"/>
    </row>
    <row r="10" spans="1:10" ht="13.8" x14ac:dyDescent="0.3">
      <c r="A10" s="140"/>
      <c r="B10" s="141"/>
      <c r="C10" s="142"/>
      <c r="D10" s="143"/>
      <c r="E10" s="143"/>
      <c r="F10" s="142"/>
      <c r="G10" s="142"/>
      <c r="H10" s="65"/>
      <c r="I10" s="65"/>
    </row>
    <row r="11" spans="1:10" ht="13.8" x14ac:dyDescent="0.3">
      <c r="A11" s="140"/>
      <c r="B11" s="141"/>
      <c r="C11" s="142"/>
      <c r="D11" s="143"/>
      <c r="E11" s="143"/>
      <c r="F11" s="142"/>
      <c r="G11" s="142"/>
      <c r="H11" s="65"/>
      <c r="I11" s="65"/>
    </row>
    <row r="12" spans="1:10" ht="13.8" x14ac:dyDescent="0.3">
      <c r="A12" s="140"/>
      <c r="B12" s="141"/>
      <c r="C12" s="142"/>
      <c r="D12" s="143"/>
      <c r="E12" s="143"/>
      <c r="F12" s="142"/>
      <c r="G12" s="142"/>
      <c r="H12" s="65"/>
      <c r="I12" s="65"/>
    </row>
    <row r="13" spans="1:10" ht="13.8" x14ac:dyDescent="0.3">
      <c r="A13" s="140"/>
      <c r="B13" s="141"/>
      <c r="C13" s="142"/>
      <c r="D13" s="143"/>
      <c r="E13" s="143"/>
      <c r="F13" s="142"/>
      <c r="G13" s="142"/>
      <c r="H13" s="65"/>
      <c r="I13" s="65"/>
    </row>
    <row r="14" spans="1:10" ht="13.8" x14ac:dyDescent="0.3">
      <c r="A14" s="140"/>
      <c r="B14" s="141"/>
      <c r="C14" s="142"/>
      <c r="D14" s="143"/>
      <c r="E14" s="143"/>
      <c r="F14" s="142"/>
      <c r="G14" s="142"/>
      <c r="H14" s="65"/>
    </row>
    <row r="15" spans="1:10" ht="13.8" x14ac:dyDescent="0.3">
      <c r="A15" s="140"/>
      <c r="B15" s="141"/>
      <c r="C15" s="142"/>
      <c r="D15" s="143"/>
      <c r="E15" s="143"/>
      <c r="F15" s="142"/>
      <c r="G15" s="142"/>
      <c r="H15" s="65"/>
    </row>
    <row r="16" spans="1:10" ht="13.8" x14ac:dyDescent="0.3">
      <c r="A16" s="140"/>
      <c r="B16" s="141"/>
      <c r="C16" s="142"/>
      <c r="D16" s="143"/>
      <c r="E16" s="143"/>
      <c r="F16" s="142"/>
      <c r="G16" s="142"/>
      <c r="H16" s="65"/>
    </row>
    <row r="17" spans="1:11" ht="13.8" x14ac:dyDescent="0.3">
      <c r="A17" s="140"/>
      <c r="B17" s="141"/>
      <c r="C17" s="142"/>
      <c r="D17" s="143"/>
      <c r="E17" s="143"/>
      <c r="F17" s="142"/>
      <c r="G17" s="142"/>
      <c r="H17" s="65"/>
    </row>
    <row r="18" spans="1:11" ht="15" customHeight="1" x14ac:dyDescent="0.3">
      <c r="A18" s="144"/>
      <c r="B18" s="145"/>
      <c r="C18" s="65"/>
      <c r="D18" s="146"/>
      <c r="E18" s="146"/>
      <c r="F18" s="146"/>
      <c r="G18" s="146"/>
      <c r="H18" s="146"/>
    </row>
    <row r="19" spans="1:11" x14ac:dyDescent="0.25">
      <c r="A19" s="147"/>
      <c r="B19" s="65"/>
      <c r="C19" s="148"/>
      <c r="D19" s="148"/>
      <c r="E19" s="148"/>
      <c r="F19" s="148"/>
      <c r="G19" s="148"/>
      <c r="H19" s="65"/>
    </row>
    <row r="20" spans="1:11" x14ac:dyDescent="0.25">
      <c r="A20" s="149"/>
      <c r="C20" s="150"/>
      <c r="D20" s="150"/>
      <c r="E20" s="150"/>
      <c r="F20" s="150"/>
      <c r="G20" s="150"/>
    </row>
    <row r="21" spans="1:11" x14ac:dyDescent="0.25">
      <c r="A21" s="149"/>
      <c r="C21" s="150"/>
      <c r="D21" s="150"/>
      <c r="E21" s="150"/>
      <c r="F21" s="150"/>
      <c r="G21" s="150"/>
    </row>
    <row r="22" spans="1:11" x14ac:dyDescent="0.25">
      <c r="A22" s="149"/>
      <c r="C22" s="151">
        <f>SUM(C9:C17)</f>
        <v>0</v>
      </c>
      <c r="D22" s="150"/>
      <c r="E22" s="150"/>
      <c r="F22" s="150"/>
      <c r="G22" s="150"/>
      <c r="K22" s="152"/>
    </row>
    <row r="23" spans="1:11" x14ac:dyDescent="0.25">
      <c r="A23" s="149"/>
      <c r="C23" s="150"/>
      <c r="D23" s="150"/>
      <c r="E23" s="150"/>
      <c r="F23" s="150"/>
      <c r="G23" s="150"/>
    </row>
    <row r="24" spans="1:11" x14ac:dyDescent="0.25">
      <c r="A24" s="149"/>
      <c r="C24" s="150"/>
      <c r="D24" s="150"/>
      <c r="E24" s="150"/>
      <c r="F24" s="150"/>
      <c r="G24" s="150"/>
    </row>
    <row r="25" spans="1:11" x14ac:dyDescent="0.25">
      <c r="A25" s="149"/>
      <c r="C25" s="150"/>
      <c r="D25" s="150"/>
      <c r="E25" s="150"/>
      <c r="F25" s="150"/>
      <c r="G25" s="150"/>
    </row>
    <row r="26" spans="1:11" x14ac:dyDescent="0.25">
      <c r="A26" s="149"/>
      <c r="C26" s="150"/>
      <c r="D26" s="150"/>
      <c r="E26" s="150"/>
      <c r="F26" s="150"/>
      <c r="G26" s="150"/>
    </row>
    <row r="27" spans="1:11" x14ac:dyDescent="0.25">
      <c r="A27" s="149"/>
      <c r="C27" s="150"/>
      <c r="D27" s="150"/>
      <c r="E27" s="150"/>
      <c r="F27" s="150"/>
      <c r="G27" s="150"/>
    </row>
    <row r="28" spans="1:11" x14ac:dyDescent="0.25">
      <c r="A28" s="149"/>
      <c r="C28" s="150"/>
      <c r="D28" s="150"/>
      <c r="E28" s="150"/>
      <c r="F28" s="150"/>
      <c r="G28" s="150"/>
    </row>
    <row r="29" spans="1:11" x14ac:dyDescent="0.25">
      <c r="A29" s="149"/>
      <c r="C29" s="150"/>
      <c r="D29" s="150"/>
      <c r="E29" s="150"/>
      <c r="F29" s="150"/>
      <c r="G29" s="150"/>
    </row>
    <row r="30" spans="1:11" x14ac:dyDescent="0.25">
      <c r="A30" s="149"/>
      <c r="C30" s="150"/>
      <c r="D30" s="150"/>
      <c r="E30" s="150"/>
      <c r="F30" s="150"/>
      <c r="G30" s="150"/>
    </row>
    <row r="31" spans="1:11" x14ac:dyDescent="0.25">
      <c r="A31" s="149"/>
      <c r="C31" s="150"/>
      <c r="D31" s="150"/>
      <c r="E31" s="150"/>
      <c r="F31" s="150"/>
      <c r="G31" s="150"/>
    </row>
    <row r="32" spans="1:11" x14ac:dyDescent="0.25">
      <c r="A32" s="149"/>
      <c r="C32" s="150"/>
      <c r="D32" s="150"/>
      <c r="E32" s="150"/>
      <c r="F32" s="150"/>
      <c r="G32" s="150"/>
    </row>
    <row r="33" spans="1:7" x14ac:dyDescent="0.25">
      <c r="A33" s="149"/>
      <c r="C33" s="150"/>
      <c r="D33" s="150"/>
      <c r="E33" s="150"/>
      <c r="F33" s="150"/>
      <c r="G33" s="150"/>
    </row>
    <row r="34" spans="1:7" x14ac:dyDescent="0.25">
      <c r="A34" s="149"/>
      <c r="C34" s="150"/>
      <c r="D34" s="150"/>
      <c r="E34" s="150"/>
      <c r="F34" s="150"/>
      <c r="G34" s="150"/>
    </row>
    <row r="35" spans="1:7" x14ac:dyDescent="0.25">
      <c r="A35" s="149"/>
      <c r="C35" s="150"/>
      <c r="D35" s="150"/>
      <c r="E35" s="150"/>
      <c r="F35" s="150"/>
      <c r="G35" s="150"/>
    </row>
    <row r="36" spans="1:7" x14ac:dyDescent="0.25">
      <c r="A36" s="149"/>
      <c r="C36" s="150"/>
      <c r="D36" s="150"/>
      <c r="E36" s="150"/>
      <c r="F36" s="150"/>
      <c r="G36" s="150"/>
    </row>
    <row r="37" spans="1:7" x14ac:dyDescent="0.25">
      <c r="A37" s="149"/>
      <c r="C37" s="150"/>
      <c r="D37" s="150"/>
      <c r="E37" s="150"/>
      <c r="F37" s="150"/>
      <c r="G37" s="150"/>
    </row>
    <row r="38" spans="1:7" x14ac:dyDescent="0.25">
      <c r="A38" s="149"/>
      <c r="C38" s="150"/>
      <c r="D38" s="150"/>
      <c r="E38" s="150"/>
      <c r="F38" s="150"/>
      <c r="G38" s="150"/>
    </row>
    <row r="39" spans="1:7" x14ac:dyDescent="0.25">
      <c r="A39" s="149"/>
      <c r="C39" s="150"/>
      <c r="D39" s="150"/>
      <c r="E39" s="150"/>
      <c r="F39" s="150"/>
      <c r="G39" s="150"/>
    </row>
    <row r="40" spans="1:7" x14ac:dyDescent="0.25">
      <c r="A40" s="149"/>
      <c r="C40" s="150"/>
      <c r="D40" s="150"/>
      <c r="E40" s="150"/>
      <c r="F40" s="150"/>
      <c r="G40" s="150"/>
    </row>
    <row r="41" spans="1:7" x14ac:dyDescent="0.25">
      <c r="A41" s="149"/>
      <c r="C41" s="150"/>
      <c r="D41" s="150"/>
      <c r="E41" s="150"/>
      <c r="F41" s="150"/>
      <c r="G41" s="150"/>
    </row>
    <row r="42" spans="1:7" x14ac:dyDescent="0.25">
      <c r="A42" s="149"/>
      <c r="C42" s="150"/>
      <c r="D42" s="150"/>
      <c r="E42" s="150"/>
      <c r="F42" s="150"/>
      <c r="G42" s="150"/>
    </row>
    <row r="43" spans="1:7" x14ac:dyDescent="0.25">
      <c r="A43" s="149"/>
      <c r="C43" s="150"/>
      <c r="D43" s="150"/>
      <c r="E43" s="150"/>
      <c r="F43" s="150"/>
      <c r="G43" s="150"/>
    </row>
    <row r="44" spans="1:7" x14ac:dyDescent="0.25">
      <c r="A44" s="149"/>
      <c r="C44" s="150"/>
      <c r="D44" s="150"/>
      <c r="E44" s="150"/>
      <c r="F44" s="150"/>
      <c r="G44" s="150"/>
    </row>
    <row r="45" spans="1:7" x14ac:dyDescent="0.25">
      <c r="A45" s="149"/>
      <c r="C45" s="150"/>
      <c r="D45" s="150"/>
      <c r="E45" s="150"/>
      <c r="F45" s="150"/>
      <c r="G45" s="150"/>
    </row>
    <row r="46" spans="1:7" x14ac:dyDescent="0.25">
      <c r="A46" s="149"/>
      <c r="C46" s="150"/>
      <c r="D46" s="150"/>
      <c r="E46" s="150"/>
      <c r="F46" s="150"/>
      <c r="G46" s="150"/>
    </row>
    <row r="47" spans="1:7" x14ac:dyDescent="0.25">
      <c r="C47" s="150"/>
      <c r="D47" s="150"/>
      <c r="E47" s="150"/>
      <c r="F47" s="150"/>
      <c r="G47" s="150"/>
    </row>
    <row r="48" spans="1:7" x14ac:dyDescent="0.25">
      <c r="C48" s="150"/>
      <c r="D48" s="150"/>
      <c r="E48" s="150"/>
      <c r="F48" s="150"/>
      <c r="G48" s="150"/>
    </row>
    <row r="49" spans="3:7" x14ac:dyDescent="0.25">
      <c r="C49" s="150"/>
      <c r="D49" s="150"/>
      <c r="E49" s="150"/>
      <c r="F49" s="150"/>
      <c r="G49" s="150"/>
    </row>
    <row r="50" spans="3:7" x14ac:dyDescent="0.25">
      <c r="C50" s="150"/>
      <c r="D50" s="150"/>
      <c r="E50" s="150"/>
      <c r="F50" s="150"/>
      <c r="G50" s="150"/>
    </row>
    <row r="51" spans="3:7" x14ac:dyDescent="0.25">
      <c r="C51" s="150"/>
      <c r="D51" s="150"/>
      <c r="E51" s="150"/>
      <c r="F51" s="150"/>
      <c r="G51" s="150"/>
    </row>
    <row r="52" spans="3:7" x14ac:dyDescent="0.25">
      <c r="C52" s="150"/>
      <c r="D52" s="150"/>
      <c r="E52" s="150"/>
      <c r="F52" s="150"/>
      <c r="G52" s="150"/>
    </row>
    <row r="53" spans="3:7" x14ac:dyDescent="0.25">
      <c r="C53" s="150"/>
      <c r="D53" s="150"/>
      <c r="E53" s="150"/>
      <c r="F53" s="150"/>
      <c r="G53" s="150"/>
    </row>
    <row r="54" spans="3:7" x14ac:dyDescent="0.25">
      <c r="C54" s="150"/>
      <c r="D54" s="150"/>
      <c r="E54" s="150"/>
      <c r="F54" s="150"/>
      <c r="G54" s="150"/>
    </row>
    <row r="55" spans="3:7" x14ac:dyDescent="0.25">
      <c r="C55" s="150"/>
      <c r="D55" s="150"/>
      <c r="E55" s="150"/>
      <c r="F55" s="150"/>
      <c r="G55" s="150"/>
    </row>
    <row r="56" spans="3:7" x14ac:dyDescent="0.25">
      <c r="C56" s="150"/>
      <c r="D56" s="150"/>
      <c r="E56" s="150"/>
      <c r="F56" s="150"/>
      <c r="G56" s="150"/>
    </row>
    <row r="57" spans="3:7" x14ac:dyDescent="0.25">
      <c r="C57" s="150"/>
      <c r="D57" s="150"/>
      <c r="E57" s="150"/>
      <c r="F57" s="150"/>
      <c r="G57" s="150"/>
    </row>
    <row r="58" spans="3:7" x14ac:dyDescent="0.25">
      <c r="C58" s="150"/>
      <c r="D58" s="150"/>
      <c r="E58" s="150"/>
      <c r="F58" s="150"/>
      <c r="G58" s="150"/>
    </row>
    <row r="59" spans="3:7" x14ac:dyDescent="0.25">
      <c r="C59" s="150"/>
      <c r="D59" s="150"/>
      <c r="E59" s="150"/>
      <c r="F59" s="150"/>
      <c r="G59" s="150"/>
    </row>
    <row r="60" spans="3:7" x14ac:dyDescent="0.25">
      <c r="C60" s="150"/>
      <c r="D60" s="150"/>
      <c r="E60" s="150"/>
      <c r="F60" s="150"/>
      <c r="G60" s="150"/>
    </row>
    <row r="61" spans="3:7" x14ac:dyDescent="0.25">
      <c r="C61" s="150"/>
      <c r="D61" s="150"/>
      <c r="E61" s="150"/>
      <c r="F61" s="150"/>
      <c r="G61" s="150"/>
    </row>
    <row r="62" spans="3:7" x14ac:dyDescent="0.25">
      <c r="C62" s="150"/>
      <c r="D62" s="150"/>
      <c r="E62" s="150"/>
      <c r="F62" s="150"/>
      <c r="G62" s="150"/>
    </row>
    <row r="63" spans="3:7" x14ac:dyDescent="0.25">
      <c r="C63" s="150"/>
      <c r="D63" s="150"/>
      <c r="E63" s="150"/>
      <c r="F63" s="150"/>
      <c r="G63" s="150"/>
    </row>
    <row r="64" spans="3:7" x14ac:dyDescent="0.25">
      <c r="C64" s="150"/>
      <c r="D64" s="150"/>
      <c r="E64" s="150"/>
      <c r="F64" s="150"/>
      <c r="G64" s="150"/>
    </row>
    <row r="65" spans="3:7" x14ac:dyDescent="0.25">
      <c r="C65" s="150"/>
      <c r="D65" s="150"/>
      <c r="E65" s="150"/>
      <c r="F65" s="150"/>
      <c r="G65" s="150"/>
    </row>
    <row r="66" spans="3:7" x14ac:dyDescent="0.25">
      <c r="C66" s="150"/>
      <c r="D66" s="150"/>
      <c r="E66" s="150"/>
      <c r="F66" s="150"/>
      <c r="G66" s="150"/>
    </row>
    <row r="67" spans="3:7" x14ac:dyDescent="0.25">
      <c r="C67" s="150"/>
      <c r="D67" s="150"/>
      <c r="E67" s="150"/>
      <c r="F67" s="150"/>
      <c r="G67" s="150"/>
    </row>
    <row r="68" spans="3:7" x14ac:dyDescent="0.25">
      <c r="C68" s="150"/>
      <c r="D68" s="150"/>
      <c r="E68" s="150"/>
      <c r="F68" s="150"/>
      <c r="G68" s="150"/>
    </row>
  </sheetData>
  <customSheetViews>
    <customSheetView guid="{82FCEE02-C554-4110-B17D-8C44938ACB0F}" showRuler="0" topLeftCell="A5">
      <selection activeCell="P39" sqref="P39"/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howRuler="0" topLeftCell="A5">
      <selection activeCell="E15" sqref="E15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howRuler="0" topLeftCell="A5">
      <selection activeCell="E15" sqref="E15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howRuler="0" topLeftCell="A5">
      <selection activeCell="E15" sqref="E15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howPageBreaks="1" showRuler="0">
      <selection activeCell="A8" sqref="A8:IV10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howRuler="0" topLeftCell="B7">
      <selection activeCell="F20" sqref="F20"/>
      <pageMargins left="0.75" right="0.75" top="1" bottom="1" header="0.5" footer="0.5"/>
      <pageSetup orientation="portrait" r:id="rId6"/>
      <headerFooter alignWithMargins="0"/>
    </customSheetView>
    <customSheetView guid="{6D48AD85-4D88-11D8-985E-000476B98766}" showPageBreaks="1" showRuler="0">
      <selection activeCell="A8" sqref="A8:IV10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howPageBreaks="1" showRuler="0" topLeftCell="A5">
      <selection activeCell="E15" sqref="E15"/>
      <pageMargins left="0.75" right="0.75" top="1" bottom="1" header="0.5" footer="0.5"/>
      <pageSetup orientation="portrait" r:id="rId8"/>
      <headerFooter alignWithMargins="0"/>
    </customSheetView>
    <customSheetView guid="{7F33288D-025F-4863-B8A4-528DE68A6293}" showRuler="0" topLeftCell="A5">
      <selection activeCell="E15" sqref="E15"/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orientation="portrait" r:id="rId1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2:G121"/>
  <sheetViews>
    <sheetView showGridLines="0" workbookViewId="0">
      <selection activeCell="A36" sqref="A36"/>
    </sheetView>
  </sheetViews>
  <sheetFormatPr defaultColWidth="9.109375" defaultRowHeight="13.2" x14ac:dyDescent="0.3"/>
  <cols>
    <col min="1" max="1" width="9.109375" style="14"/>
    <col min="2" max="2" width="23" style="14" customWidth="1"/>
    <col min="3" max="3" width="26.88671875" style="14" customWidth="1"/>
    <col min="4" max="4" width="12.109375" style="16" bestFit="1" customWidth="1"/>
    <col min="5" max="5" width="7.88671875" style="16" bestFit="1" customWidth="1"/>
    <col min="6" max="6" width="12.33203125" style="14" bestFit="1" customWidth="1"/>
    <col min="7" max="16384" width="9.109375" style="14"/>
  </cols>
  <sheetData>
    <row r="2" spans="1:7" ht="18.75" customHeight="1" x14ac:dyDescent="0.3">
      <c r="A2" s="21" t="s">
        <v>35</v>
      </c>
      <c r="B2" s="13"/>
      <c r="C2" s="13"/>
      <c r="D2" s="13"/>
      <c r="E2" s="13"/>
      <c r="F2" s="13"/>
    </row>
    <row r="3" spans="1:7" x14ac:dyDescent="0.3">
      <c r="A3" s="13" t="s">
        <v>4</v>
      </c>
      <c r="B3" s="13"/>
      <c r="C3" s="13"/>
      <c r="D3" s="13"/>
      <c r="E3" s="13"/>
      <c r="F3" s="13"/>
    </row>
    <row r="4" spans="1:7" x14ac:dyDescent="0.3">
      <c r="A4" s="36"/>
      <c r="B4" s="22"/>
      <c r="C4" s="22"/>
      <c r="D4" s="22"/>
      <c r="E4" s="22"/>
      <c r="F4" s="35"/>
      <c r="G4" s="23"/>
    </row>
    <row r="5" spans="1:7" ht="11.25" customHeight="1" x14ac:dyDescent="0.3">
      <c r="A5" s="24"/>
      <c r="B5" s="23"/>
      <c r="C5" s="23"/>
      <c r="D5" s="25"/>
      <c r="E5" s="25"/>
      <c r="F5" s="23"/>
      <c r="G5" s="23"/>
    </row>
    <row r="6" spans="1:7" ht="84" customHeight="1" x14ac:dyDescent="0.3">
      <c r="A6" s="26"/>
      <c r="B6" s="27"/>
      <c r="C6" s="27"/>
      <c r="D6" s="28"/>
      <c r="E6" s="29"/>
      <c r="F6" s="30"/>
      <c r="G6" s="23"/>
    </row>
    <row r="7" spans="1:7" x14ac:dyDescent="0.3">
      <c r="A7" s="46"/>
      <c r="B7" s="47"/>
      <c r="C7" s="53"/>
      <c r="D7" s="54"/>
      <c r="E7" s="46"/>
      <c r="F7" s="30"/>
      <c r="G7" s="23"/>
    </row>
    <row r="8" spans="1:7" x14ac:dyDescent="0.3">
      <c r="A8" s="26"/>
      <c r="B8" s="27"/>
      <c r="C8" s="27"/>
      <c r="D8" s="28"/>
      <c r="E8" s="29"/>
      <c r="F8" s="30"/>
      <c r="G8" s="23"/>
    </row>
    <row r="9" spans="1:7" x14ac:dyDescent="0.3">
      <c r="A9" s="26"/>
      <c r="B9" s="27"/>
      <c r="C9" s="27"/>
      <c r="D9" s="28"/>
      <c r="E9" s="26"/>
      <c r="F9" s="30"/>
      <c r="G9" s="23"/>
    </row>
    <row r="10" spans="1:7" x14ac:dyDescent="0.3">
      <c r="A10" s="26"/>
      <c r="B10" s="27"/>
      <c r="C10" s="27"/>
      <c r="D10" s="28"/>
      <c r="E10" s="29"/>
      <c r="F10" s="30"/>
      <c r="G10" s="23"/>
    </row>
    <row r="11" spans="1:7" x14ac:dyDescent="0.3">
      <c r="A11" s="26"/>
      <c r="B11" s="31"/>
      <c r="C11" s="27"/>
      <c r="D11" s="28"/>
      <c r="E11" s="29"/>
      <c r="F11" s="30"/>
      <c r="G11" s="23"/>
    </row>
    <row r="12" spans="1:7" x14ac:dyDescent="0.3">
      <c r="A12" s="26"/>
      <c r="B12" s="31"/>
      <c r="C12" s="27"/>
      <c r="D12" s="32"/>
      <c r="E12" s="29"/>
      <c r="F12" s="30"/>
      <c r="G12" s="23"/>
    </row>
    <row r="13" spans="1:7" x14ac:dyDescent="0.3">
      <c r="A13" s="29"/>
      <c r="B13" s="31"/>
      <c r="C13" s="27"/>
      <c r="D13" s="32"/>
      <c r="E13" s="29"/>
      <c r="F13" s="30"/>
      <c r="G13" s="23"/>
    </row>
    <row r="14" spans="1:7" x14ac:dyDescent="0.3">
      <c r="A14" s="29"/>
      <c r="B14" s="31"/>
      <c r="C14" s="27"/>
      <c r="D14" s="32"/>
      <c r="E14" s="29"/>
      <c r="F14" s="30"/>
      <c r="G14" s="23"/>
    </row>
    <row r="15" spans="1:7" x14ac:dyDescent="0.3">
      <c r="A15" s="29"/>
      <c r="B15" s="31"/>
      <c r="C15" s="27"/>
      <c r="D15" s="28"/>
      <c r="E15" s="29"/>
      <c r="F15" s="30"/>
      <c r="G15" s="23"/>
    </row>
    <row r="16" spans="1:7" ht="4.5" hidden="1" customHeight="1" x14ac:dyDescent="0.3">
      <c r="A16" s="42"/>
      <c r="B16" s="43"/>
      <c r="C16" s="43"/>
      <c r="D16" s="44"/>
      <c r="E16" s="42"/>
      <c r="F16" s="45"/>
      <c r="G16" s="23"/>
    </row>
    <row r="17" spans="1:7" x14ac:dyDescent="0.3">
      <c r="A17" s="24"/>
      <c r="B17" s="39"/>
      <c r="C17" s="39"/>
      <c r="D17" s="40"/>
      <c r="E17" s="38"/>
      <c r="F17" s="41"/>
      <c r="G17" s="23"/>
    </row>
    <row r="18" spans="1:7" x14ac:dyDescent="0.3">
      <c r="A18" s="29"/>
      <c r="B18" s="31"/>
      <c r="C18" s="27"/>
      <c r="D18" s="28"/>
      <c r="E18" s="29"/>
      <c r="F18" s="30"/>
      <c r="G18" s="23"/>
    </row>
    <row r="19" spans="1:7" ht="13.8" thickBot="1" x14ac:dyDescent="0.35">
      <c r="A19" s="23"/>
      <c r="B19" s="33"/>
      <c r="C19" s="33"/>
      <c r="D19" s="25"/>
      <c r="E19" s="25"/>
      <c r="F19" s="34"/>
      <c r="G19" s="23"/>
    </row>
    <row r="20" spans="1:7" ht="9" customHeight="1" thickTop="1" x14ac:dyDescent="0.3">
      <c r="B20" s="15"/>
      <c r="C20" s="15"/>
      <c r="F20" s="17"/>
    </row>
    <row r="21" spans="1:7" ht="12.75" customHeight="1" x14ac:dyDescent="0.3">
      <c r="B21" s="15"/>
      <c r="C21" s="15"/>
      <c r="F21" s="17"/>
    </row>
    <row r="22" spans="1:7" ht="14.25" customHeight="1" x14ac:dyDescent="0.3">
      <c r="B22" s="15"/>
      <c r="C22" s="15"/>
      <c r="F22" s="18"/>
    </row>
    <row r="23" spans="1:7" x14ac:dyDescent="0.3">
      <c r="B23" s="15"/>
      <c r="C23" s="15"/>
      <c r="F23" s="19"/>
    </row>
    <row r="24" spans="1:7" x14ac:dyDescent="0.3">
      <c r="B24" s="15"/>
      <c r="C24" s="15"/>
      <c r="F24" s="19"/>
    </row>
    <row r="25" spans="1:7" x14ac:dyDescent="0.3">
      <c r="B25" s="15"/>
      <c r="C25" s="15"/>
      <c r="F25" s="19"/>
    </row>
    <row r="26" spans="1:7" x14ac:dyDescent="0.3">
      <c r="B26" s="15"/>
      <c r="C26" s="15"/>
      <c r="F26" s="19"/>
    </row>
    <row r="27" spans="1:7" x14ac:dyDescent="0.3">
      <c r="B27" s="15"/>
      <c r="C27" s="15"/>
      <c r="F27" s="19"/>
    </row>
    <row r="28" spans="1:7" x14ac:dyDescent="0.3">
      <c r="B28" s="15"/>
      <c r="C28" s="15"/>
      <c r="F28" s="19"/>
    </row>
    <row r="29" spans="1:7" x14ac:dyDescent="0.3">
      <c r="B29" s="15"/>
      <c r="C29" s="15"/>
      <c r="F29" s="19"/>
    </row>
    <row r="30" spans="1:7" x14ac:dyDescent="0.3">
      <c r="B30" s="15"/>
      <c r="C30" s="15"/>
      <c r="F30" s="19"/>
    </row>
    <row r="31" spans="1:7" x14ac:dyDescent="0.3">
      <c r="B31" s="15"/>
      <c r="C31" s="15"/>
      <c r="F31" s="19"/>
    </row>
    <row r="32" spans="1:7" x14ac:dyDescent="0.3">
      <c r="B32" s="15"/>
      <c r="C32" s="15"/>
      <c r="F32" s="19"/>
    </row>
    <row r="33" spans="2:6" x14ac:dyDescent="0.3">
      <c r="B33" s="15"/>
      <c r="C33" s="15"/>
      <c r="F33" s="19"/>
    </row>
    <row r="34" spans="2:6" x14ac:dyDescent="0.3">
      <c r="B34" s="15"/>
      <c r="C34" s="15"/>
      <c r="F34" s="19"/>
    </row>
    <row r="35" spans="2:6" x14ac:dyDescent="0.3">
      <c r="B35" s="15"/>
      <c r="C35" s="15"/>
      <c r="F35" s="19"/>
    </row>
    <row r="36" spans="2:6" x14ac:dyDescent="0.3">
      <c r="B36" s="15"/>
      <c r="C36" s="15"/>
      <c r="F36" s="19"/>
    </row>
    <row r="37" spans="2:6" x14ac:dyDescent="0.3">
      <c r="B37" s="15"/>
      <c r="C37" s="15"/>
      <c r="F37" s="19"/>
    </row>
    <row r="38" spans="2:6" x14ac:dyDescent="0.3">
      <c r="B38" s="15"/>
      <c r="C38" s="15"/>
      <c r="F38" s="19"/>
    </row>
    <row r="39" spans="2:6" x14ac:dyDescent="0.3">
      <c r="B39" s="15"/>
      <c r="C39" s="15"/>
      <c r="F39" s="19"/>
    </row>
    <row r="40" spans="2:6" x14ac:dyDescent="0.3">
      <c r="B40" s="15"/>
      <c r="C40" s="15"/>
      <c r="F40" s="19"/>
    </row>
    <row r="41" spans="2:6" x14ac:dyDescent="0.3">
      <c r="B41" s="15"/>
      <c r="C41" s="15"/>
      <c r="F41" s="19"/>
    </row>
    <row r="42" spans="2:6" x14ac:dyDescent="0.3">
      <c r="B42" s="15"/>
      <c r="C42" s="15"/>
      <c r="F42" s="19"/>
    </row>
    <row r="43" spans="2:6" x14ac:dyDescent="0.3">
      <c r="B43" s="15"/>
      <c r="C43" s="15"/>
      <c r="F43" s="19"/>
    </row>
    <row r="44" spans="2:6" x14ac:dyDescent="0.3">
      <c r="B44" s="15"/>
      <c r="C44" s="15"/>
      <c r="F44" s="19"/>
    </row>
    <row r="45" spans="2:6" x14ac:dyDescent="0.3">
      <c r="B45" s="15"/>
      <c r="C45" s="15"/>
      <c r="F45" s="19"/>
    </row>
    <row r="46" spans="2:6" x14ac:dyDescent="0.3">
      <c r="B46" s="15"/>
      <c r="C46" s="15"/>
      <c r="F46" s="19"/>
    </row>
    <row r="47" spans="2:6" x14ac:dyDescent="0.3">
      <c r="B47" s="15"/>
      <c r="C47" s="15"/>
      <c r="F47" s="19"/>
    </row>
    <row r="48" spans="2:6" x14ac:dyDescent="0.3">
      <c r="B48" s="15"/>
      <c r="C48" s="15"/>
      <c r="F48" s="19"/>
    </row>
    <row r="49" spans="2:6" x14ac:dyDescent="0.3">
      <c r="B49" s="15"/>
      <c r="C49" s="15"/>
      <c r="F49" s="19"/>
    </row>
    <row r="50" spans="2:6" x14ac:dyDescent="0.3">
      <c r="B50" s="15"/>
      <c r="C50" s="15"/>
      <c r="F50" s="19"/>
    </row>
    <row r="51" spans="2:6" x14ac:dyDescent="0.3">
      <c r="B51" s="15"/>
      <c r="C51" s="15"/>
      <c r="F51" s="19"/>
    </row>
    <row r="52" spans="2:6" x14ac:dyDescent="0.3">
      <c r="B52" s="15"/>
      <c r="C52" s="15"/>
      <c r="F52" s="19"/>
    </row>
    <row r="53" spans="2:6" x14ac:dyDescent="0.3">
      <c r="B53" s="15"/>
      <c r="C53" s="15"/>
      <c r="F53" s="19"/>
    </row>
    <row r="54" spans="2:6" x14ac:dyDescent="0.3">
      <c r="B54" s="15"/>
      <c r="C54" s="15"/>
      <c r="F54" s="19"/>
    </row>
    <row r="55" spans="2:6" x14ac:dyDescent="0.3">
      <c r="B55" s="15"/>
      <c r="C55" s="15"/>
      <c r="F55" s="19"/>
    </row>
    <row r="56" spans="2:6" x14ac:dyDescent="0.3">
      <c r="B56" s="15"/>
      <c r="C56" s="15"/>
      <c r="F56" s="19"/>
    </row>
    <row r="57" spans="2:6" x14ac:dyDescent="0.3">
      <c r="B57" s="15"/>
      <c r="C57" s="15"/>
      <c r="F57" s="19"/>
    </row>
    <row r="58" spans="2:6" x14ac:dyDescent="0.3">
      <c r="B58" s="15"/>
      <c r="C58" s="15"/>
      <c r="F58" s="19"/>
    </row>
    <row r="59" spans="2:6" x14ac:dyDescent="0.3">
      <c r="B59" s="15"/>
      <c r="C59" s="15"/>
      <c r="F59" s="19"/>
    </row>
    <row r="60" spans="2:6" x14ac:dyDescent="0.3">
      <c r="B60" s="15"/>
      <c r="C60" s="15"/>
      <c r="F60" s="19"/>
    </row>
    <row r="61" spans="2:6" x14ac:dyDescent="0.3">
      <c r="B61" s="15"/>
      <c r="C61" s="15"/>
      <c r="F61" s="19"/>
    </row>
    <row r="62" spans="2:6" x14ac:dyDescent="0.3">
      <c r="B62" s="15"/>
      <c r="C62" s="15"/>
      <c r="F62" s="19"/>
    </row>
    <row r="63" spans="2:6" x14ac:dyDescent="0.3">
      <c r="B63" s="15"/>
      <c r="C63" s="15"/>
      <c r="F63" s="19"/>
    </row>
    <row r="64" spans="2:6" x14ac:dyDescent="0.3">
      <c r="B64" s="15"/>
      <c r="C64" s="15"/>
      <c r="F64" s="19"/>
    </row>
    <row r="65" spans="2:6" x14ac:dyDescent="0.3">
      <c r="B65" s="15"/>
      <c r="C65" s="15"/>
      <c r="F65" s="19"/>
    </row>
    <row r="66" spans="2:6" x14ac:dyDescent="0.3">
      <c r="B66" s="15"/>
      <c r="C66" s="15"/>
      <c r="F66" s="19"/>
    </row>
    <row r="67" spans="2:6" x14ac:dyDescent="0.3">
      <c r="B67" s="15"/>
      <c r="C67" s="15"/>
      <c r="F67" s="19"/>
    </row>
    <row r="68" spans="2:6" x14ac:dyDescent="0.3">
      <c r="B68" s="15"/>
      <c r="C68" s="15"/>
      <c r="F68" s="19"/>
    </row>
    <row r="69" spans="2:6" x14ac:dyDescent="0.3">
      <c r="B69" s="15"/>
      <c r="C69" s="15"/>
      <c r="F69" s="19"/>
    </row>
    <row r="70" spans="2:6" x14ac:dyDescent="0.3">
      <c r="B70" s="15"/>
      <c r="C70" s="15"/>
      <c r="F70" s="19"/>
    </row>
    <row r="71" spans="2:6" x14ac:dyDescent="0.3">
      <c r="B71" s="15"/>
      <c r="C71" s="15"/>
      <c r="F71" s="19"/>
    </row>
    <row r="72" spans="2:6" x14ac:dyDescent="0.3">
      <c r="B72" s="15"/>
      <c r="C72" s="15"/>
    </row>
    <row r="73" spans="2:6" x14ac:dyDescent="0.3">
      <c r="B73" s="15"/>
      <c r="C73" s="15"/>
    </row>
    <row r="74" spans="2:6" x14ac:dyDescent="0.3">
      <c r="B74" s="15"/>
      <c r="C74" s="15"/>
    </row>
    <row r="75" spans="2:6" x14ac:dyDescent="0.3">
      <c r="B75" s="15"/>
      <c r="C75" s="15"/>
    </row>
    <row r="76" spans="2:6" x14ac:dyDescent="0.3">
      <c r="B76" s="15"/>
      <c r="C76" s="15"/>
    </row>
    <row r="77" spans="2:6" x14ac:dyDescent="0.3">
      <c r="B77" s="15"/>
      <c r="C77" s="15"/>
    </row>
    <row r="78" spans="2:6" x14ac:dyDescent="0.3">
      <c r="B78" s="15"/>
      <c r="C78" s="15"/>
    </row>
    <row r="79" spans="2:6" x14ac:dyDescent="0.3">
      <c r="B79" s="15"/>
      <c r="C79" s="15"/>
    </row>
    <row r="80" spans="2:6" x14ac:dyDescent="0.3">
      <c r="B80" s="15"/>
      <c r="C80" s="15"/>
    </row>
    <row r="81" spans="2:3" x14ac:dyDescent="0.3">
      <c r="B81" s="15"/>
      <c r="C81" s="15"/>
    </row>
    <row r="82" spans="2:3" x14ac:dyDescent="0.3">
      <c r="B82" s="15"/>
      <c r="C82" s="15"/>
    </row>
    <row r="83" spans="2:3" x14ac:dyDescent="0.3">
      <c r="B83" s="15"/>
      <c r="C83" s="15"/>
    </row>
    <row r="84" spans="2:3" x14ac:dyDescent="0.3">
      <c r="B84" s="15"/>
      <c r="C84" s="15"/>
    </row>
    <row r="85" spans="2:3" x14ac:dyDescent="0.3">
      <c r="B85" s="15"/>
      <c r="C85" s="15"/>
    </row>
    <row r="86" spans="2:3" x14ac:dyDescent="0.3">
      <c r="B86" s="15"/>
      <c r="C86" s="15"/>
    </row>
    <row r="87" spans="2:3" x14ac:dyDescent="0.3">
      <c r="B87" s="15"/>
      <c r="C87" s="15"/>
    </row>
    <row r="88" spans="2:3" x14ac:dyDescent="0.3">
      <c r="B88" s="15"/>
      <c r="C88" s="15"/>
    </row>
    <row r="89" spans="2:3" x14ac:dyDescent="0.3">
      <c r="B89" s="15"/>
      <c r="C89" s="15"/>
    </row>
    <row r="90" spans="2:3" x14ac:dyDescent="0.3">
      <c r="B90" s="15"/>
      <c r="C90" s="15"/>
    </row>
    <row r="91" spans="2:3" x14ac:dyDescent="0.3">
      <c r="B91" s="15"/>
      <c r="C91" s="15"/>
    </row>
    <row r="92" spans="2:3" x14ac:dyDescent="0.3">
      <c r="B92" s="15"/>
      <c r="C92" s="15"/>
    </row>
    <row r="93" spans="2:3" x14ac:dyDescent="0.3">
      <c r="B93" s="15"/>
      <c r="C93" s="15"/>
    </row>
    <row r="94" spans="2:3" x14ac:dyDescent="0.3">
      <c r="B94" s="15"/>
    </row>
    <row r="95" spans="2:3" x14ac:dyDescent="0.3">
      <c r="B95" s="15"/>
    </row>
    <row r="96" spans="2:3" x14ac:dyDescent="0.3">
      <c r="B96" s="15"/>
    </row>
    <row r="97" spans="2:2" x14ac:dyDescent="0.3">
      <c r="B97" s="15"/>
    </row>
    <row r="98" spans="2:2" x14ac:dyDescent="0.3">
      <c r="B98" s="15"/>
    </row>
    <row r="99" spans="2:2" x14ac:dyDescent="0.3">
      <c r="B99" s="15"/>
    </row>
    <row r="100" spans="2:2" x14ac:dyDescent="0.3">
      <c r="B100" s="15"/>
    </row>
    <row r="101" spans="2:2" x14ac:dyDescent="0.3">
      <c r="B101" s="15"/>
    </row>
    <row r="102" spans="2:2" x14ac:dyDescent="0.3">
      <c r="B102" s="15"/>
    </row>
    <row r="103" spans="2:2" x14ac:dyDescent="0.3">
      <c r="B103" s="15"/>
    </row>
    <row r="104" spans="2:2" x14ac:dyDescent="0.3">
      <c r="B104" s="15"/>
    </row>
    <row r="105" spans="2:2" x14ac:dyDescent="0.3">
      <c r="B105" s="15"/>
    </row>
    <row r="106" spans="2:2" x14ac:dyDescent="0.3">
      <c r="B106" s="15"/>
    </row>
    <row r="107" spans="2:2" x14ac:dyDescent="0.3">
      <c r="B107" s="15"/>
    </row>
    <row r="108" spans="2:2" x14ac:dyDescent="0.3">
      <c r="B108" s="15"/>
    </row>
    <row r="109" spans="2:2" x14ac:dyDescent="0.3">
      <c r="B109" s="15"/>
    </row>
    <row r="110" spans="2:2" x14ac:dyDescent="0.3">
      <c r="B110" s="15"/>
    </row>
    <row r="111" spans="2:2" x14ac:dyDescent="0.3">
      <c r="B111" s="15"/>
    </row>
    <row r="112" spans="2:2" x14ac:dyDescent="0.3">
      <c r="B112" s="15"/>
    </row>
    <row r="113" spans="2:2" x14ac:dyDescent="0.3">
      <c r="B113" s="15"/>
    </row>
    <row r="114" spans="2:2" x14ac:dyDescent="0.3">
      <c r="B114" s="15"/>
    </row>
    <row r="115" spans="2:2" x14ac:dyDescent="0.3">
      <c r="B115" s="15"/>
    </row>
    <row r="116" spans="2:2" x14ac:dyDescent="0.3">
      <c r="B116" s="15"/>
    </row>
    <row r="117" spans="2:2" x14ac:dyDescent="0.3">
      <c r="B117" s="15"/>
    </row>
    <row r="118" spans="2:2" x14ac:dyDescent="0.3">
      <c r="B118" s="15"/>
    </row>
    <row r="119" spans="2:2" x14ac:dyDescent="0.3">
      <c r="B119" s="15"/>
    </row>
    <row r="120" spans="2:2" x14ac:dyDescent="0.3">
      <c r="B120" s="15"/>
    </row>
    <row r="121" spans="2:2" x14ac:dyDescent="0.3">
      <c r="B121" s="15"/>
    </row>
  </sheetData>
  <customSheetViews>
    <customSheetView guid="{82FCEE02-C554-4110-B17D-8C44938ACB0F}" showRuler="0" topLeftCell="A16">
      <selection activeCell="L42" sqref="L42"/>
      <colBreaks count="3" manualBreakCount="3">
        <brk id="1" max="1048575" man="1"/>
        <brk id="6" max="1048575" man="1"/>
        <brk id="15" max="1048575" man="1"/>
      </colBreaks>
      <pageMargins left="0.75" right="0.75" top="1" bottom="1" header="0.5" footer="0.5"/>
      <pageSetup orientation="portrait" r:id="rId1"/>
      <headerFooter alignWithMargins="0"/>
    </customSheetView>
    <customSheetView guid="{D3349F3F-17BB-46C4-9C9F-6D8809E7C786}" showRuler="0" topLeftCell="A16">
      <selection activeCell="A12" sqref="A12:F22"/>
      <pageMargins left="0.75" right="0.75" top="1" bottom="1" header="0.5" footer="0.5"/>
      <pageSetup orientation="portrait" r:id="rId2"/>
      <headerFooter alignWithMargins="0"/>
    </customSheetView>
    <customSheetView guid="{0A259B52-EC25-46B1-B064-0CF186A35D03}" showRuler="0" topLeftCell="A16">
      <selection activeCell="A12" sqref="A12:F22"/>
      <pageMargins left="0.75" right="0.75" top="1" bottom="1" header="0.5" footer="0.5"/>
      <pageSetup orientation="portrait" r:id="rId3"/>
      <headerFooter alignWithMargins="0"/>
    </customSheetView>
    <customSheetView guid="{384E284A-1A2C-4E45-AC1D-B4D870EA88AD}" showRuler="0">
      <selection sqref="A1:F19"/>
      <pageMargins left="0.75" right="0.75" top="1" bottom="1" header="0.5" footer="0.5"/>
      <pageSetup orientation="portrait" r:id="rId4"/>
      <headerFooter alignWithMargins="0"/>
    </customSheetView>
    <customSheetView guid="{32A03C59-10DD-4455-AA40-0A1B7B39C3D9}" showPageBreaks="1" showRuler="0" topLeftCell="A16">
      <selection activeCell="D16" sqref="D16"/>
      <pageMargins left="0.75" right="0.75" top="1" bottom="1" header="0.5" footer="0.5"/>
      <pageSetup orientation="portrait" r:id="rId5"/>
      <headerFooter alignWithMargins="0"/>
    </customSheetView>
    <customSheetView guid="{2B3D605E-D5B5-407D-8AAD-65E9C86EF12E}" showRuler="0" topLeftCell="A9">
      <selection activeCell="A16" sqref="A16:B16"/>
      <pageMargins left="0.75" right="0.75" top="1" bottom="1" header="0.5" footer="0.5"/>
      <pageSetup orientation="portrait" r:id="rId6"/>
      <headerFooter alignWithMargins="0"/>
    </customSheetView>
    <customSheetView guid="{6D48AD85-4D88-11D8-985E-000476B98766}" showPageBreaks="1" showRuler="0">
      <selection activeCell="F10" sqref="F10"/>
      <pageMargins left="0.75" right="0.75" top="1" bottom="1" header="0.5" footer="0.5"/>
      <pageSetup orientation="portrait" r:id="rId7"/>
      <headerFooter alignWithMargins="0"/>
    </customSheetView>
    <customSheetView guid="{A0421475-D604-4F85-8190-1F9E5DDB66AA}" showPageBreaks="1" showRuler="0" topLeftCell="A14">
      <selection activeCell="F17" sqref="F17"/>
      <pageMargins left="0.75" right="0.75" top="1" bottom="1" header="0.5" footer="0.5"/>
      <pageSetup orientation="portrait" r:id="rId8"/>
      <headerFooter alignWithMargins="0"/>
    </customSheetView>
    <customSheetView guid="{7F33288D-025F-4863-B8A4-528DE68A6293}" showRuler="0">
      <selection activeCell="C24" sqref="C24"/>
      <colBreaks count="3" manualBreakCount="3">
        <brk id="1" max="1048575" man="1"/>
        <brk id="6" max="1048575" man="1"/>
        <brk id="15" max="1048575" man="1"/>
      </colBreaks>
      <pageMargins left="0.75" right="0.75" top="1" bottom="1" header="0.5" footer="0.5"/>
      <pageSetup orientation="portrait" r:id="rId9"/>
      <headerFooter alignWithMargins="0"/>
    </customSheetView>
  </customSheetViews>
  <phoneticPr fontId="11" type="noConversion"/>
  <pageMargins left="0.75" right="0.75" top="1" bottom="1" header="0.5" footer="0.5"/>
  <pageSetup scale="99" fitToHeight="2" orientation="portrait" r:id="rId10"/>
  <headerFooter alignWithMargins="0"/>
  <colBreaks count="3" manualBreakCount="3">
    <brk id="1" max="1048575" man="1"/>
    <brk id="6" max="1048575" man="1"/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4"/>
  <sheetViews>
    <sheetView workbookViewId="0">
      <selection activeCell="D4" sqref="D4"/>
    </sheetView>
  </sheetViews>
  <sheetFormatPr defaultRowHeight="13.2" x14ac:dyDescent="0.25"/>
  <cols>
    <col min="1" max="1" width="12.88671875" customWidth="1"/>
    <col min="4" max="4" width="9.5546875" bestFit="1" customWidth="1"/>
  </cols>
  <sheetData>
    <row r="3" spans="4:5" x14ac:dyDescent="0.25">
      <c r="D3" s="62" t="s">
        <v>110</v>
      </c>
      <c r="E3" s="62"/>
    </row>
    <row r="4" spans="4:5" x14ac:dyDescent="0.25">
      <c r="D4" s="63" t="s">
        <v>168</v>
      </c>
      <c r="E4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10k</vt:lpstr>
      <vt:lpstr>Changes in LT Liab</vt:lpstr>
      <vt:lpstr>Princ mat bus type</vt:lpstr>
      <vt:lpstr>Int mat bus type</vt:lpstr>
      <vt:lpstr>Commercial paper notes</vt:lpstr>
      <vt:lpstr>Defeased debt</vt:lpstr>
      <vt:lpstr>refunding debt</vt:lpstr>
      <vt:lpstr>Issued during year</vt:lpstr>
      <vt:lpstr>OPEB</vt:lpstr>
      <vt:lpstr>committments</vt:lpstr>
      <vt:lpstr>'10k'!Print_Area</vt:lpstr>
      <vt:lpstr>'Int mat bus type'!Print_Area</vt:lpstr>
      <vt:lpstr>'Issued during year'!Print_Area</vt:lpstr>
      <vt:lpstr>'Princ mat bus type'!Print_Area</vt:lpstr>
    </vt:vector>
  </TitlesOfParts>
  <Company>Miami-Dade County Finance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Madrigal, Lori (FIN)</dc:creator>
  <cp:lastModifiedBy>Madrigal, Lori (FIN)</cp:lastModifiedBy>
  <cp:lastPrinted>2016-09-21T15:29:34Z</cp:lastPrinted>
  <dcterms:created xsi:type="dcterms:W3CDTF">2002-09-27T15:08:13Z</dcterms:created>
  <dcterms:modified xsi:type="dcterms:W3CDTF">2017-10-03T20:46:12Z</dcterms:modified>
</cp:coreProperties>
</file>