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amidadecounty.sharepoint.com/sites/FIN/CD/AR/Shared Documents/Financial Reporting/ACFR2023/ENTERPRISE FUNDS DRAFTS/ENTERPRISE ROLL UPS AND SCHEDULES/"/>
    </mc:Choice>
  </mc:AlternateContent>
  <xr:revisionPtr revIDLastSave="224" documentId="8_{8FCDD06A-69BE-4B06-9D2A-EEB914BC80CC}" xr6:coauthVersionLast="47" xr6:coauthVersionMax="47" xr10:uidLastSave="{2EBC49AE-8A7F-445C-8339-49A342A20827}"/>
  <bookViews>
    <workbookView xWindow="-108" yWindow="-108" windowWidth="23256" windowHeight="12576" tabRatio="895" xr2:uid="{00000000-000D-0000-FFFF-FFFF00000000}"/>
  </bookViews>
  <sheets>
    <sheet name="Capital Assets" sheetId="7" r:id="rId1"/>
  </sheets>
  <definedNames>
    <definedName name="\0">#REF!</definedName>
    <definedName name="A" localSheetId="0">'Capital Assets'!$G$7</definedName>
    <definedName name="AVIATION" localSheetId="0">'Capital Assets'!#REF!</definedName>
    <definedName name="HUD" localSheetId="0">'Capital Assets'!#REF!</definedName>
    <definedName name="MDTA" localSheetId="0">'Capital Assets'!$A$1:$G$33</definedName>
    <definedName name="PHT" localSheetId="0">'Capital Assets'!#REF!</definedName>
    <definedName name="_xlnm.Print_Area" localSheetId="0">'Capital Assets'!$A$4:$G$121</definedName>
    <definedName name="_xlnm.Print_Area">#REF!</definedName>
    <definedName name="RICKENBACKER" localSheetId="0">'Capital Assets'!#REF!</definedName>
    <definedName name="SEAPORT" localSheetId="0">'Capital Assets'!#REF!</definedName>
    <definedName name="SOLIDWASTE" localSheetId="0">'Capital Assets'!#REF!</definedName>
    <definedName name="SUMMARY" localSheetId="0">'Capital Assets'!#REF!</definedName>
    <definedName name="VISCAYA" localSheetId="0">'Capital Assets'!#REF!</definedName>
    <definedName name="WASAD" localSheetId="0">'Capital Assets'!#REF!</definedName>
    <definedName name="Z_01D849BC_2B57_4D4D_9480_5DA346A638E7_.wvu.PrintArea" localSheetId="0" hidden="1">'Capital Assets'!$A$184:$G$213</definedName>
  </definedNames>
  <calcPr calcId="191029" concurrentCalc="0"/>
  <customWorkbookViews>
    <customWorkbookView name="  - Personal View" guid="{204BDC60-EA90-482A-896C-39A33FB5BDBD}" mergeInterval="0" personalView="1" maximized="1" windowWidth="1020" windowHeight="570" tabRatio="895" activeSheetId="8"/>
    <customWorkbookView name="Patrick Price - Personal View" guid="{3C32AD46-7164-40B4-96E1-F9C19C961815}" mergeInterval="0" personalView="1" maximized="1" windowWidth="1020" windowHeight="596" tabRatio="895" activeSheetId="9" showComments="commIndAndComment"/>
    <customWorkbookView name="Lori I. Madrigal - Personal View" guid="{01D849BC-2B57-4D4D-9480-5DA346A638E7}" mergeInterval="0" personalView="1" maximized="1" windowWidth="796" windowHeight="438" tabRatio="895" activeSheetId="9"/>
    <customWorkbookView name="Maria Rivero - Personal View" guid="{2CA596EC-C47C-4BAE-A9F7-A6C833814EF9}" mergeInterval="0" personalView="1" maximized="1" windowWidth="796" windowHeight="334" tabRatio="895" activeSheetId="8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59" i="7" l="1"/>
  <c r="G260" i="7"/>
  <c r="G261" i="7"/>
  <c r="G302" i="7"/>
  <c r="G305" i="7"/>
  <c r="G303" i="7"/>
  <c r="G304" i="7"/>
  <c r="E305" i="7"/>
  <c r="F305" i="7"/>
  <c r="D305" i="7"/>
  <c r="G293" i="7"/>
  <c r="G296" i="7"/>
  <c r="G294" i="7"/>
  <c r="G295" i="7"/>
  <c r="E296" i="7"/>
  <c r="F296" i="7"/>
  <c r="G286" i="7"/>
  <c r="D296" i="7"/>
  <c r="E287" i="7"/>
  <c r="F287" i="7"/>
  <c r="D287" i="7"/>
  <c r="G268" i="7"/>
  <c r="G269" i="7"/>
  <c r="G270" i="7"/>
  <c r="E271" i="7"/>
  <c r="F271" i="7"/>
  <c r="D271" i="7"/>
  <c r="G237" i="7"/>
  <c r="G238" i="7"/>
  <c r="G239" i="7"/>
  <c r="E240" i="7"/>
  <c r="F240" i="7"/>
  <c r="D240" i="7"/>
  <c r="G228" i="7"/>
  <c r="G229" i="7"/>
  <c r="G230" i="7"/>
  <c r="E231" i="7"/>
  <c r="F231" i="7"/>
  <c r="D231" i="7"/>
  <c r="G205" i="7"/>
  <c r="G206" i="7"/>
  <c r="G207" i="7"/>
  <c r="E208" i="7"/>
  <c r="F208" i="7"/>
  <c r="D208" i="7"/>
  <c r="G196" i="7"/>
  <c r="G197" i="7"/>
  <c r="G198" i="7"/>
  <c r="E199" i="7"/>
  <c r="F199" i="7"/>
  <c r="D199" i="7"/>
  <c r="G173" i="7"/>
  <c r="G174" i="7"/>
  <c r="G175" i="7"/>
  <c r="E176" i="7"/>
  <c r="F176" i="7"/>
  <c r="D176" i="7"/>
  <c r="G164" i="7"/>
  <c r="G165" i="7"/>
  <c r="G166" i="7"/>
  <c r="E167" i="7"/>
  <c r="F167" i="7"/>
  <c r="D167" i="7"/>
  <c r="G143" i="7"/>
  <c r="G144" i="7"/>
  <c r="G145" i="7"/>
  <c r="E146" i="7"/>
  <c r="F146" i="7"/>
  <c r="D146" i="7"/>
  <c r="G134" i="7"/>
  <c r="G135" i="7"/>
  <c r="G136" i="7"/>
  <c r="E137" i="7"/>
  <c r="F137" i="7"/>
  <c r="D137" i="7"/>
  <c r="G114" i="7"/>
  <c r="G115" i="7"/>
  <c r="E116" i="7"/>
  <c r="F116" i="7"/>
  <c r="D116" i="7"/>
  <c r="G113" i="7"/>
  <c r="G104" i="7"/>
  <c r="G105" i="7"/>
  <c r="G106" i="7"/>
  <c r="E107" i="7"/>
  <c r="F107" i="7"/>
  <c r="D107" i="7"/>
  <c r="G83" i="7"/>
  <c r="G84" i="7"/>
  <c r="G85" i="7"/>
  <c r="E86" i="7"/>
  <c r="F86" i="7"/>
  <c r="D86" i="7"/>
  <c r="G74" i="7"/>
  <c r="G75" i="7"/>
  <c r="G76" i="7"/>
  <c r="E77" i="7"/>
  <c r="F77" i="7"/>
  <c r="D77" i="7"/>
  <c r="G55" i="7"/>
  <c r="G56" i="7"/>
  <c r="F57" i="7"/>
  <c r="E57" i="7"/>
  <c r="D57" i="7"/>
  <c r="G46" i="7"/>
  <c r="G47" i="7"/>
  <c r="E48" i="7"/>
  <c r="F48" i="7"/>
  <c r="D48" i="7"/>
  <c r="F28" i="7"/>
  <c r="E28" i="7"/>
  <c r="F19" i="7"/>
  <c r="E19" i="7"/>
  <c r="D28" i="7"/>
  <c r="G26" i="7"/>
  <c r="G27" i="7"/>
  <c r="G17" i="7"/>
  <c r="G18" i="7"/>
  <c r="D19" i="7"/>
  <c r="G25" i="7"/>
  <c r="G15" i="7"/>
  <c r="G16" i="7"/>
  <c r="G54" i="7"/>
  <c r="G45" i="7"/>
  <c r="E262" i="7"/>
  <c r="F262" i="7"/>
  <c r="D262" i="7"/>
  <c r="G14" i="7"/>
  <c r="D29" i="7"/>
  <c r="D241" i="7"/>
  <c r="G236" i="7"/>
  <c r="G235" i="7"/>
  <c r="G234" i="7"/>
  <c r="G240" i="7"/>
  <c r="G227" i="7"/>
  <c r="G226" i="7"/>
  <c r="G225" i="7"/>
  <c r="F222" i="7"/>
  <c r="E222" i="7"/>
  <c r="D222" i="7"/>
  <c r="G221" i="7"/>
  <c r="G220" i="7"/>
  <c r="G231" i="7"/>
  <c r="D243" i="7"/>
  <c r="F241" i="7"/>
  <c r="F243" i="7"/>
  <c r="E241" i="7"/>
  <c r="G222" i="7"/>
  <c r="D306" i="7"/>
  <c r="G301" i="7"/>
  <c r="G300" i="7"/>
  <c r="G299" i="7"/>
  <c r="G292" i="7"/>
  <c r="G291" i="7"/>
  <c r="G290" i="7"/>
  <c r="G285" i="7"/>
  <c r="G284" i="7"/>
  <c r="G287" i="7"/>
  <c r="D272" i="7"/>
  <c r="G267" i="7"/>
  <c r="G266" i="7"/>
  <c r="G265" i="7"/>
  <c r="G258" i="7"/>
  <c r="G257" i="7"/>
  <c r="G256" i="7"/>
  <c r="F253" i="7"/>
  <c r="E253" i="7"/>
  <c r="D253" i="7"/>
  <c r="G252" i="7"/>
  <c r="G251" i="7"/>
  <c r="D209" i="7"/>
  <c r="G204" i="7"/>
  <c r="G203" i="7"/>
  <c r="G202" i="7"/>
  <c r="G195" i="7"/>
  <c r="G194" i="7"/>
  <c r="G193" i="7"/>
  <c r="F190" i="7"/>
  <c r="E190" i="7"/>
  <c r="D190" i="7"/>
  <c r="G189" i="7"/>
  <c r="G188" i="7"/>
  <c r="D177" i="7"/>
  <c r="G172" i="7"/>
  <c r="G171" i="7"/>
  <c r="G170" i="7"/>
  <c r="G163" i="7"/>
  <c r="G162" i="7"/>
  <c r="G161" i="7"/>
  <c r="F158" i="7"/>
  <c r="E158" i="7"/>
  <c r="D158" i="7"/>
  <c r="G157" i="7"/>
  <c r="G156" i="7"/>
  <c r="D147" i="7"/>
  <c r="G142" i="7"/>
  <c r="G141" i="7"/>
  <c r="G140" i="7"/>
  <c r="G133" i="7"/>
  <c r="G132" i="7"/>
  <c r="G131" i="7"/>
  <c r="F128" i="7"/>
  <c r="E128" i="7"/>
  <c r="D128" i="7"/>
  <c r="G127" i="7"/>
  <c r="G126" i="7"/>
  <c r="D117" i="7"/>
  <c r="G112" i="7"/>
  <c r="G111" i="7"/>
  <c r="G110" i="7"/>
  <c r="G103" i="7"/>
  <c r="G102" i="7"/>
  <c r="G101" i="7"/>
  <c r="F98" i="7"/>
  <c r="E98" i="7"/>
  <c r="D98" i="7"/>
  <c r="G97" i="7"/>
  <c r="G96" i="7"/>
  <c r="D87" i="7"/>
  <c r="G82" i="7"/>
  <c r="G81" i="7"/>
  <c r="G80" i="7"/>
  <c r="G73" i="7"/>
  <c r="G72" i="7"/>
  <c r="G71" i="7"/>
  <c r="F68" i="7"/>
  <c r="E68" i="7"/>
  <c r="D68" i="7"/>
  <c r="G67" i="7"/>
  <c r="G66" i="7"/>
  <c r="D58" i="7"/>
  <c r="G53" i="7"/>
  <c r="G52" i="7"/>
  <c r="G51" i="7"/>
  <c r="G44" i="7"/>
  <c r="G43" i="7"/>
  <c r="G42" i="7"/>
  <c r="F39" i="7"/>
  <c r="E39" i="7"/>
  <c r="D39" i="7"/>
  <c r="G38" i="7"/>
  <c r="G37" i="7"/>
  <c r="D10" i="7"/>
  <c r="G24" i="7"/>
  <c r="G23" i="7"/>
  <c r="G22" i="7"/>
  <c r="G13" i="7"/>
  <c r="G19" i="7"/>
  <c r="F10" i="7"/>
  <c r="E10" i="7"/>
  <c r="G9" i="7"/>
  <c r="G8" i="7"/>
  <c r="G271" i="7"/>
  <c r="G199" i="7"/>
  <c r="G208" i="7"/>
  <c r="G176" i="7"/>
  <c r="G137" i="7"/>
  <c r="G167" i="7"/>
  <c r="G146" i="7"/>
  <c r="G107" i="7"/>
  <c r="G116" i="7"/>
  <c r="G86" i="7"/>
  <c r="G77" i="7"/>
  <c r="G48" i="7"/>
  <c r="G57" i="7"/>
  <c r="G28" i="7"/>
  <c r="G262" i="7"/>
  <c r="G241" i="7"/>
  <c r="G243" i="7"/>
  <c r="D149" i="7"/>
  <c r="G253" i="7"/>
  <c r="E272" i="7"/>
  <c r="E274" i="7"/>
  <c r="E243" i="7"/>
  <c r="E306" i="7"/>
  <c r="E308" i="7"/>
  <c r="D210" i="7"/>
  <c r="G128" i="7"/>
  <c r="F272" i="7"/>
  <c r="F274" i="7"/>
  <c r="E117" i="7"/>
  <c r="E119" i="7"/>
  <c r="F87" i="7"/>
  <c r="F89" i="7"/>
  <c r="E29" i="7"/>
  <c r="E31" i="7"/>
  <c r="G190" i="7"/>
  <c r="F29" i="7"/>
  <c r="F177" i="7"/>
  <c r="F179" i="7"/>
  <c r="E209" i="7"/>
  <c r="E210" i="7"/>
  <c r="D179" i="7"/>
  <c r="F209" i="7"/>
  <c r="F210" i="7"/>
  <c r="D31" i="7"/>
  <c r="G39" i="7"/>
  <c r="G68" i="7"/>
  <c r="E87" i="7"/>
  <c r="E89" i="7"/>
  <c r="F58" i="7"/>
  <c r="F59" i="7"/>
  <c r="D89" i="7"/>
  <c r="F117" i="7"/>
  <c r="E147" i="7"/>
  <c r="D274" i="7"/>
  <c r="F306" i="7"/>
  <c r="F308" i="7"/>
  <c r="E58" i="7"/>
  <c r="E59" i="7"/>
  <c r="D59" i="7"/>
  <c r="D119" i="7"/>
  <c r="F147" i="7"/>
  <c r="F149" i="7"/>
  <c r="G158" i="7"/>
  <c r="E177" i="7"/>
  <c r="D308" i="7"/>
  <c r="G98" i="7"/>
  <c r="G10" i="7"/>
  <c r="G117" i="7"/>
  <c r="G119" i="7"/>
  <c r="G272" i="7"/>
  <c r="G274" i="7"/>
  <c r="G147" i="7"/>
  <c r="G149" i="7"/>
  <c r="G177" i="7"/>
  <c r="G179" i="7"/>
  <c r="G87" i="7"/>
  <c r="G89" i="7"/>
  <c r="G29" i="7"/>
  <c r="G31" i="7"/>
  <c r="G209" i="7"/>
  <c r="G210" i="7"/>
  <c r="E179" i="7"/>
  <c r="E149" i="7"/>
  <c r="F31" i="7"/>
  <c r="G306" i="7"/>
  <c r="G308" i="7"/>
  <c r="G58" i="7"/>
  <c r="G59" i="7"/>
  <c r="F119" i="7"/>
</calcChain>
</file>

<file path=xl/sharedStrings.xml><?xml version="1.0" encoding="utf-8"?>
<sst xmlns="http://schemas.openxmlformats.org/spreadsheetml/2006/main" count="292" uniqueCount="44">
  <si>
    <t>Additions</t>
  </si>
  <si>
    <t>Deletions</t>
  </si>
  <si>
    <t>Land</t>
  </si>
  <si>
    <t>Construction in progress</t>
  </si>
  <si>
    <t>Buildings and building improvements</t>
  </si>
  <si>
    <t>RICKENBACKER CAUSEWAY</t>
  </si>
  <si>
    <t>Infrastructure</t>
  </si>
  <si>
    <t>.</t>
  </si>
  <si>
    <t>Infrastructure*</t>
  </si>
  <si>
    <t>September 30,</t>
  </si>
  <si>
    <t>VIZCAYA</t>
  </si>
  <si>
    <t>Balance</t>
  </si>
  <si>
    <t>Machinery and equipment</t>
  </si>
  <si>
    <t>Total Solid Waste capital assets, net</t>
  </si>
  <si>
    <t>Total Seaport capital assets, net</t>
  </si>
  <si>
    <t>Total Aviation capital assets, net</t>
  </si>
  <si>
    <t>Total Water and Sewer capital assets, net</t>
  </si>
  <si>
    <t>Total PHT capital assets, net</t>
  </si>
  <si>
    <t>Total Rickenbacker capital assets, net</t>
  </si>
  <si>
    <t>Total MDT capital assets, net</t>
  </si>
  <si>
    <t>VENETIAN  CAUSEWAY</t>
  </si>
  <si>
    <t>TRANSIT DEPARTMENT</t>
  </si>
  <si>
    <t>SOLID WASTE MANAGEMENT</t>
  </si>
  <si>
    <t>SEAPORT DEPARTMENT</t>
  </si>
  <si>
    <t>AVIATION DEPARTMENT</t>
  </si>
  <si>
    <t>WATER &amp; SEWER DEPARTMENT</t>
  </si>
  <si>
    <t>PUBLIC HEALTH TRUST</t>
  </si>
  <si>
    <t>Total Venetian capital assets, net</t>
  </si>
  <si>
    <t>HOUSING</t>
  </si>
  <si>
    <t>Total Housing capital assets, net</t>
  </si>
  <si>
    <t>Total Vizcaya capital assets, net</t>
  </si>
  <si>
    <t>October 1,</t>
  </si>
  <si>
    <t>Right to use leased asset</t>
  </si>
  <si>
    <t>Less accumulated depreciation / amortization for:</t>
  </si>
  <si>
    <t>Total accumulated depreciation / amortization</t>
  </si>
  <si>
    <t>Total capital assets, being depreciated / amortized, net</t>
  </si>
  <si>
    <t>Capital assets, being depreciated / amortized:</t>
  </si>
  <si>
    <t>Total capital assets, being depreciated / amortized</t>
  </si>
  <si>
    <t>Capital assets, not being depreciated / amortized:</t>
  </si>
  <si>
    <t>Total capital assets, not being depreciated / amortized</t>
  </si>
  <si>
    <t>Rigth to use leased asset</t>
  </si>
  <si>
    <t>Right to use PPP asset</t>
  </si>
  <si>
    <t>SBITA Asset</t>
  </si>
  <si>
    <t>Works of art and historical treasures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</si>
</sst>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10"/>
      <name val="Arial Narrow"/>
      <family val="2"/>
    </font>
    <font>
      <sz val="10"/>
      <color rgb="FFFF0000"/>
      <name val="Arial Narrow"/>
      <family val="2"/>
    </font>
    <font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6">
    <xf numFmtId="0" fontId="0" fillId="0" borderId="0" xfId="0"/>
    <xf numFmtId="164" fontId="4" fillId="0" borderId="0" xfId="1" applyNumberFormat="1" applyFont="1"/>
    <xf numFmtId="0" fontId="3" fillId="0" borderId="0" xfId="2" applyFont="1"/>
    <xf numFmtId="0" fontId="4" fillId="0" borderId="0" xfId="2" applyFont="1"/>
    <xf numFmtId="0" fontId="4" fillId="0" borderId="0" xfId="2" applyFont="1" applyAlignment="1">
      <alignment wrapText="1"/>
    </xf>
    <xf numFmtId="0" fontId="3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42" fontId="4" fillId="0" borderId="0" xfId="2" applyNumberFormat="1" applyFont="1" applyAlignment="1">
      <alignment horizontal="right"/>
    </xf>
    <xf numFmtId="1" fontId="4" fillId="0" borderId="0" xfId="2" applyNumberFormat="1" applyFont="1" applyAlignment="1">
      <alignment horizontal="right"/>
    </xf>
    <xf numFmtId="37" fontId="4" fillId="0" borderId="0" xfId="2" applyNumberFormat="1" applyFont="1" applyAlignment="1">
      <alignment horizontal="right"/>
    </xf>
    <xf numFmtId="3" fontId="4" fillId="0" borderId="0" xfId="2" applyNumberFormat="1" applyFont="1" applyAlignment="1">
      <alignment horizontal="right"/>
    </xf>
    <xf numFmtId="3" fontId="4" fillId="0" borderId="0" xfId="2" applyNumberFormat="1" applyFont="1" applyAlignment="1">
      <alignment wrapText="1"/>
    </xf>
    <xf numFmtId="3" fontId="4" fillId="0" borderId="0" xfId="2" applyNumberFormat="1" applyFont="1"/>
    <xf numFmtId="42" fontId="4" fillId="0" borderId="0" xfId="2" applyNumberFormat="1" applyFont="1"/>
    <xf numFmtId="42" fontId="5" fillId="0" borderId="0" xfId="2" applyNumberFormat="1" applyFont="1" applyAlignment="1">
      <alignment horizontal="right"/>
    </xf>
    <xf numFmtId="42" fontId="4" fillId="0" borderId="0" xfId="2" applyNumberFormat="1" applyFont="1" applyAlignment="1">
      <alignment wrapText="1"/>
    </xf>
    <xf numFmtId="3" fontId="5" fillId="0" borderId="0" xfId="2" applyNumberFormat="1" applyFont="1" applyAlignment="1">
      <alignment horizontal="right"/>
    </xf>
    <xf numFmtId="0" fontId="6" fillId="0" borderId="0" xfId="2" applyFont="1"/>
    <xf numFmtId="41" fontId="6" fillId="0" borderId="0" xfId="2" applyNumberFormat="1" applyFont="1"/>
    <xf numFmtId="37" fontId="6" fillId="0" borderId="0" xfId="2" applyNumberFormat="1" applyFont="1"/>
    <xf numFmtId="0" fontId="5" fillId="0" borderId="0" xfId="2" applyFont="1"/>
    <xf numFmtId="41" fontId="5" fillId="0" borderId="0" xfId="2" applyNumberFormat="1" applyFont="1"/>
    <xf numFmtId="37" fontId="5" fillId="0" borderId="0" xfId="2" applyNumberFormat="1" applyFont="1"/>
    <xf numFmtId="42" fontId="5" fillId="0" borderId="0" xfId="2" applyNumberFormat="1" applyFont="1"/>
    <xf numFmtId="37" fontId="5" fillId="0" borderId="0" xfId="2" quotePrefix="1" applyNumberFormat="1" applyFont="1"/>
    <xf numFmtId="42" fontId="6" fillId="0" borderId="0" xfId="2" applyNumberFormat="1" applyFont="1"/>
    <xf numFmtId="41" fontId="4" fillId="0" borderId="0" xfId="2" applyNumberFormat="1" applyFont="1"/>
    <xf numFmtId="164" fontId="7" fillId="0" borderId="0" xfId="1" applyNumberFormat="1" applyFont="1" applyBorder="1" applyAlignment="1">
      <alignment wrapText="1"/>
    </xf>
    <xf numFmtId="164" fontId="7" fillId="0" borderId="0" xfId="1" applyNumberFormat="1" applyFont="1" applyBorder="1"/>
    <xf numFmtId="164" fontId="7" fillId="0" borderId="0" xfId="1" applyNumberFormat="1" applyFont="1"/>
    <xf numFmtId="164" fontId="7" fillId="0" borderId="0" xfId="1" applyNumberFormat="1" applyFont="1" applyAlignment="1">
      <alignment wrapText="1"/>
    </xf>
    <xf numFmtId="37" fontId="4" fillId="0" borderId="0" xfId="2" applyNumberFormat="1" applyFont="1"/>
    <xf numFmtId="164" fontId="4" fillId="0" borderId="3" xfId="1" applyNumberFormat="1" applyFont="1" applyFill="1" applyBorder="1" applyAlignment="1">
      <alignment horizontal="right"/>
    </xf>
    <xf numFmtId="164" fontId="4" fillId="0" borderId="0" xfId="1" applyNumberFormat="1" applyFont="1" applyFill="1" applyAlignment="1">
      <alignment horizontal="right"/>
    </xf>
    <xf numFmtId="164" fontId="4" fillId="0" borderId="0" xfId="1" applyNumberFormat="1" applyFont="1" applyFill="1" applyBorder="1" applyAlignment="1">
      <alignment horizontal="right"/>
    </xf>
    <xf numFmtId="164" fontId="4" fillId="0" borderId="1" xfId="1" applyNumberFormat="1" applyFont="1" applyFill="1" applyBorder="1" applyAlignment="1">
      <alignment horizontal="right"/>
    </xf>
    <xf numFmtId="164" fontId="4" fillId="0" borderId="4" xfId="1" applyNumberFormat="1" applyFont="1" applyFill="1" applyBorder="1" applyAlignment="1">
      <alignment horizontal="right"/>
    </xf>
    <xf numFmtId="164" fontId="4" fillId="0" borderId="2" xfId="1" applyNumberFormat="1" applyFont="1" applyFill="1" applyBorder="1" applyAlignment="1">
      <alignment horizontal="right"/>
    </xf>
    <xf numFmtId="164" fontId="4" fillId="0" borderId="0" xfId="1" applyNumberFormat="1" applyFont="1" applyFill="1" applyBorder="1"/>
    <xf numFmtId="164" fontId="3" fillId="0" borderId="0" xfId="1" applyNumberFormat="1" applyFont="1" applyFill="1" applyAlignment="1">
      <alignment horizontal="center"/>
    </xf>
    <xf numFmtId="164" fontId="4" fillId="0" borderId="0" xfId="1" applyNumberFormat="1" applyFont="1" applyFill="1" applyAlignment="1"/>
    <xf numFmtId="164" fontId="4" fillId="0" borderId="0" xfId="1" applyNumberFormat="1" applyFont="1" applyFill="1"/>
    <xf numFmtId="164" fontId="4" fillId="0" borderId="0" xfId="1" applyNumberFormat="1" applyFont="1" applyFill="1" applyBorder="1" applyAlignment="1"/>
    <xf numFmtId="164" fontId="4" fillId="0" borderId="5" xfId="1" applyNumberFormat="1" applyFont="1" applyFill="1" applyBorder="1" applyAlignment="1">
      <alignment horizontal="right"/>
    </xf>
    <xf numFmtId="0" fontId="3" fillId="0" borderId="1" xfId="2" applyFont="1" applyBorder="1" applyAlignment="1">
      <alignment horizontal="center"/>
    </xf>
  </cellXfs>
  <cellStyles count="3">
    <cellStyle name="Comma" xfId="1" builtinId="3"/>
    <cellStyle name="Normal" xfId="0" builtinId="0"/>
    <cellStyle name="Normal_prop0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>
    <pageSetUpPr fitToPage="1"/>
  </sheetPr>
  <dimension ref="A1:AP316"/>
  <sheetViews>
    <sheetView showGridLines="0" showZeros="0" tabSelected="1" showOutlineSymbols="0" topLeftCell="A192" zoomScaleNormal="100" zoomScaleSheetLayoutView="100" workbookViewId="0">
      <selection activeCell="A218" sqref="A218"/>
    </sheetView>
  </sheetViews>
  <sheetFormatPr defaultColWidth="12.44140625" defaultRowHeight="13.8" x14ac:dyDescent="0.3"/>
  <cols>
    <col min="1" max="1" width="12.44140625" style="3" customWidth="1"/>
    <col min="2" max="2" width="24.5546875" style="3" customWidth="1"/>
    <col min="3" max="3" width="1.88671875" style="3" customWidth="1"/>
    <col min="4" max="4" width="12.6640625" style="3" customWidth="1"/>
    <col min="5" max="5" width="12.5546875" style="3" customWidth="1"/>
    <col min="6" max="6" width="10.5546875" style="3" customWidth="1"/>
    <col min="7" max="7" width="12.6640625" style="3" customWidth="1"/>
    <col min="8" max="8" width="13.44140625" style="3" customWidth="1"/>
    <col min="9" max="9" width="8" style="3" customWidth="1"/>
    <col min="10" max="10" width="3.88671875" style="3" customWidth="1"/>
    <col min="11" max="11" width="20.109375" style="4" customWidth="1"/>
    <col min="12" max="12" width="18.5546875" style="3" customWidth="1"/>
    <col min="13" max="16384" width="12.44140625" style="3"/>
  </cols>
  <sheetData>
    <row r="1" spans="1:42" x14ac:dyDescent="0.3">
      <c r="A1" s="2"/>
      <c r="B1" s="2"/>
      <c r="C1" s="2"/>
    </row>
    <row r="2" spans="1:42" x14ac:dyDescent="0.3">
      <c r="A2" s="2"/>
      <c r="B2" s="2"/>
      <c r="C2" s="2"/>
    </row>
    <row r="3" spans="1:42" x14ac:dyDescent="0.3">
      <c r="A3" s="2"/>
      <c r="B3" s="2"/>
      <c r="C3" s="2"/>
      <c r="D3" s="5"/>
      <c r="E3" s="6"/>
      <c r="F3" s="5"/>
      <c r="G3" s="5"/>
      <c r="H3" s="5"/>
      <c r="I3" s="7"/>
      <c r="J3" s="7"/>
    </row>
    <row r="4" spans="1:42" x14ac:dyDescent="0.3">
      <c r="B4" s="2"/>
      <c r="C4" s="2"/>
      <c r="D4" s="5" t="s">
        <v>11</v>
      </c>
      <c r="F4" s="5"/>
      <c r="G4" s="5" t="s">
        <v>11</v>
      </c>
      <c r="H4" s="5"/>
      <c r="I4" s="7"/>
      <c r="J4" s="7"/>
    </row>
    <row r="5" spans="1:42" x14ac:dyDescent="0.3">
      <c r="A5" s="2" t="s">
        <v>21</v>
      </c>
      <c r="B5" s="2"/>
      <c r="C5" s="2"/>
      <c r="D5" s="5" t="s">
        <v>31</v>
      </c>
      <c r="E5" s="5"/>
      <c r="F5" s="5"/>
      <c r="G5" s="5" t="s">
        <v>9</v>
      </c>
      <c r="J5" s="7"/>
    </row>
    <row r="6" spans="1:42" x14ac:dyDescent="0.3">
      <c r="A6" s="2"/>
      <c r="B6" s="2"/>
      <c r="C6" s="2"/>
      <c r="D6" s="45">
        <v>2022</v>
      </c>
      <c r="E6" s="45" t="s">
        <v>0</v>
      </c>
      <c r="F6" s="45" t="s">
        <v>1</v>
      </c>
      <c r="G6" s="45">
        <v>2023</v>
      </c>
      <c r="H6" s="5"/>
      <c r="I6" s="7"/>
      <c r="J6" s="7"/>
    </row>
    <row r="7" spans="1:42" x14ac:dyDescent="0.3">
      <c r="A7" s="3" t="s">
        <v>38</v>
      </c>
      <c r="D7" s="34"/>
      <c r="E7" s="34"/>
      <c r="F7" s="34"/>
      <c r="G7" s="34"/>
      <c r="H7" s="8"/>
      <c r="I7" s="9"/>
      <c r="J7" s="9"/>
    </row>
    <row r="8" spans="1:42" x14ac:dyDescent="0.3">
      <c r="A8" s="3" t="s">
        <v>2</v>
      </c>
      <c r="B8" s="14"/>
      <c r="D8" s="35">
        <v>298525</v>
      </c>
      <c r="E8" s="34"/>
      <c r="F8" s="34"/>
      <c r="G8" s="35">
        <f>SUM(D8:F8)</f>
        <v>298525</v>
      </c>
      <c r="H8" s="10"/>
      <c r="I8" s="11"/>
      <c r="J8" s="11"/>
      <c r="K8" s="12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</row>
    <row r="9" spans="1:42" s="14" customFormat="1" x14ac:dyDescent="0.3">
      <c r="A9" s="3" t="s">
        <v>3</v>
      </c>
      <c r="B9" s="3"/>
      <c r="D9" s="36">
        <v>572006</v>
      </c>
      <c r="E9" s="36"/>
      <c r="F9" s="34"/>
      <c r="G9" s="35">
        <f>SUM(D9:F9)</f>
        <v>572006</v>
      </c>
      <c r="I9" s="15"/>
      <c r="J9" s="8"/>
      <c r="K9" s="16"/>
    </row>
    <row r="10" spans="1:42" x14ac:dyDescent="0.3">
      <c r="A10" s="3" t="s">
        <v>39</v>
      </c>
      <c r="D10" s="37">
        <f>SUM(D8:D9)</f>
        <v>870531</v>
      </c>
      <c r="E10" s="37">
        <f>SUM(E8:E9)</f>
        <v>0</v>
      </c>
      <c r="F10" s="37">
        <f>SUM(F8:F9)</f>
        <v>0</v>
      </c>
      <c r="G10" s="37">
        <f>SUM(G8:G9)</f>
        <v>870531</v>
      </c>
      <c r="I10" s="17"/>
      <c r="J10" s="11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</row>
    <row r="11" spans="1:42" x14ac:dyDescent="0.3">
      <c r="D11" s="34"/>
      <c r="E11" s="34"/>
      <c r="F11" s="34"/>
      <c r="G11" s="34"/>
      <c r="H11" s="17"/>
      <c r="I11" s="17"/>
      <c r="J11" s="11"/>
      <c r="K11" s="12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</row>
    <row r="12" spans="1:42" x14ac:dyDescent="0.3">
      <c r="A12" s="3" t="s">
        <v>36</v>
      </c>
      <c r="D12" s="34"/>
      <c r="E12" s="34"/>
      <c r="F12" s="34"/>
      <c r="G12" s="34"/>
      <c r="H12" s="17"/>
      <c r="I12" s="17"/>
      <c r="J12" s="11"/>
      <c r="K12" s="12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</row>
    <row r="13" spans="1:42" x14ac:dyDescent="0.3">
      <c r="A13" s="3" t="s">
        <v>4</v>
      </c>
      <c r="D13" s="34">
        <v>1925280</v>
      </c>
      <c r="E13" s="34"/>
      <c r="F13" s="34"/>
      <c r="G13" s="35">
        <f>SUM(D13:F13)</f>
        <v>1925280</v>
      </c>
      <c r="H13" s="17"/>
      <c r="I13" s="17"/>
      <c r="J13" s="11"/>
      <c r="K13" s="12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</row>
    <row r="14" spans="1:42" x14ac:dyDescent="0.3">
      <c r="A14" s="3" t="s">
        <v>6</v>
      </c>
      <c r="D14" s="34"/>
      <c r="E14" s="34"/>
      <c r="F14" s="34"/>
      <c r="G14" s="35">
        <f>SUM(D14:F14)</f>
        <v>0</v>
      </c>
      <c r="H14" s="17"/>
      <c r="I14" s="17"/>
      <c r="J14" s="11"/>
      <c r="K14" s="12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</row>
    <row r="15" spans="1:42" x14ac:dyDescent="0.3">
      <c r="A15" s="3" t="s">
        <v>12</v>
      </c>
      <c r="D15" s="34">
        <v>1201653</v>
      </c>
      <c r="E15" s="34"/>
      <c r="F15" s="34"/>
      <c r="G15" s="35">
        <f t="shared" ref="G15:G18" si="0">SUM(D15:F15)</f>
        <v>1201653</v>
      </c>
      <c r="H15" s="17"/>
      <c r="I15" s="17"/>
      <c r="J15" s="11"/>
      <c r="K15" s="12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</row>
    <row r="16" spans="1:42" x14ac:dyDescent="0.3">
      <c r="A16" s="3" t="s">
        <v>32</v>
      </c>
      <c r="D16" s="34">
        <v>327</v>
      </c>
      <c r="E16" s="34"/>
      <c r="F16" s="34"/>
      <c r="G16" s="35">
        <f t="shared" si="0"/>
        <v>327</v>
      </c>
      <c r="H16" s="17"/>
      <c r="I16" s="17"/>
      <c r="J16" s="11"/>
      <c r="K16" s="12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</row>
    <row r="17" spans="1:42" x14ac:dyDescent="0.3">
      <c r="A17" s="3" t="s">
        <v>41</v>
      </c>
      <c r="D17" s="34"/>
      <c r="E17" s="34"/>
      <c r="F17" s="34"/>
      <c r="G17" s="35">
        <f t="shared" si="0"/>
        <v>0</v>
      </c>
      <c r="H17" s="17"/>
      <c r="I17" s="17"/>
      <c r="J17" s="11"/>
      <c r="K17" s="12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</row>
    <row r="18" spans="1:42" x14ac:dyDescent="0.3">
      <c r="A18" s="3" t="s">
        <v>42</v>
      </c>
      <c r="D18" s="34"/>
      <c r="E18" s="34"/>
      <c r="F18" s="34"/>
      <c r="G18" s="35">
        <f t="shared" si="0"/>
        <v>0</v>
      </c>
      <c r="H18" s="17"/>
      <c r="I18" s="17"/>
      <c r="J18" s="11"/>
      <c r="K18" s="12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</row>
    <row r="19" spans="1:42" x14ac:dyDescent="0.3">
      <c r="A19" s="3" t="s">
        <v>37</v>
      </c>
      <c r="D19" s="33">
        <f>SUM(D13:D18)</f>
        <v>3127260</v>
      </c>
      <c r="E19" s="33">
        <f>SUM(E13:E18)</f>
        <v>0</v>
      </c>
      <c r="F19" s="33">
        <f>SUM(F13:F18)</f>
        <v>0</v>
      </c>
      <c r="G19" s="33">
        <f>SUM(G13:G18)</f>
        <v>3127260</v>
      </c>
      <c r="H19" s="17"/>
      <c r="I19" s="17"/>
      <c r="J19" s="11"/>
      <c r="K19" s="12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</row>
    <row r="20" spans="1:42" x14ac:dyDescent="0.3">
      <c r="D20" s="34"/>
      <c r="E20" s="34"/>
      <c r="F20" s="34"/>
      <c r="G20" s="34"/>
      <c r="H20" s="17"/>
      <c r="I20" s="17"/>
      <c r="J20" s="11"/>
      <c r="K20" s="12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</row>
    <row r="21" spans="1:42" x14ac:dyDescent="0.3">
      <c r="A21" s="3" t="s">
        <v>33</v>
      </c>
      <c r="D21" s="35"/>
      <c r="E21" s="34"/>
      <c r="F21" s="34"/>
      <c r="G21" s="35"/>
      <c r="H21" s="17"/>
      <c r="I21" s="17"/>
      <c r="J21" s="11"/>
      <c r="K21" s="12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</row>
    <row r="22" spans="1:42" x14ac:dyDescent="0.3">
      <c r="A22" s="3" t="s">
        <v>4</v>
      </c>
      <c r="D22" s="35">
        <v>-1181479</v>
      </c>
      <c r="E22" s="34"/>
      <c r="F22" s="34"/>
      <c r="G22" s="35">
        <f>SUM(D22:F22)</f>
        <v>-1181479</v>
      </c>
      <c r="H22" s="17"/>
      <c r="I22" s="17"/>
      <c r="J22" s="11"/>
      <c r="K22" s="12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</row>
    <row r="23" spans="1:42" x14ac:dyDescent="0.3">
      <c r="A23" s="3" t="s">
        <v>6</v>
      </c>
      <c r="D23" s="35"/>
      <c r="E23" s="34"/>
      <c r="F23" s="34"/>
      <c r="G23" s="35">
        <f>SUM(D23:F23)</f>
        <v>0</v>
      </c>
      <c r="H23" s="17"/>
      <c r="I23" s="17"/>
      <c r="J23" s="11"/>
      <c r="K23" s="12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</row>
    <row r="24" spans="1:42" x14ac:dyDescent="0.3">
      <c r="A24" s="3" t="s">
        <v>12</v>
      </c>
      <c r="D24" s="35">
        <v>-512440</v>
      </c>
      <c r="E24" s="35"/>
      <c r="F24" s="35"/>
      <c r="G24" s="35">
        <f>SUM(D24:F24)</f>
        <v>-512440</v>
      </c>
      <c r="H24" s="17"/>
      <c r="I24" s="17"/>
      <c r="J24" s="11"/>
      <c r="K24" s="12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</row>
    <row r="25" spans="1:42" x14ac:dyDescent="0.3">
      <c r="A25" s="3" t="s">
        <v>32</v>
      </c>
      <c r="D25" s="35">
        <v>-28</v>
      </c>
      <c r="E25" s="35"/>
      <c r="F25" s="35"/>
      <c r="G25" s="35">
        <f>SUM(D25:F25)</f>
        <v>-28</v>
      </c>
      <c r="H25" s="17"/>
      <c r="I25" s="17"/>
      <c r="J25" s="11"/>
      <c r="K25" s="12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</row>
    <row r="26" spans="1:42" x14ac:dyDescent="0.3">
      <c r="A26" s="3" t="s">
        <v>41</v>
      </c>
      <c r="D26" s="35"/>
      <c r="E26" s="35"/>
      <c r="F26" s="35"/>
      <c r="G26" s="35">
        <f t="shared" ref="G26:G27" si="1">SUM(D26:F26)</f>
        <v>0</v>
      </c>
      <c r="H26" s="17"/>
      <c r="I26" s="17"/>
      <c r="J26" s="11"/>
      <c r="K26" s="12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</row>
    <row r="27" spans="1:42" x14ac:dyDescent="0.3">
      <c r="A27" s="3" t="s">
        <v>42</v>
      </c>
      <c r="D27" s="36"/>
      <c r="E27" s="36"/>
      <c r="F27" s="36"/>
      <c r="G27" s="35">
        <f t="shared" si="1"/>
        <v>0</v>
      </c>
      <c r="H27" s="17"/>
      <c r="I27" s="17"/>
      <c r="J27" s="11"/>
      <c r="K27" s="12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</row>
    <row r="28" spans="1:42" x14ac:dyDescent="0.3">
      <c r="A28" s="3" t="s">
        <v>34</v>
      </c>
      <c r="D28" s="37">
        <f>SUM(D21:D27)</f>
        <v>-1693947</v>
      </c>
      <c r="E28" s="37">
        <f>SUM(E21:E27)</f>
        <v>0</v>
      </c>
      <c r="F28" s="37">
        <f>SUM(F21:F27)</f>
        <v>0</v>
      </c>
      <c r="G28" s="37">
        <f>SUM(G21:G27)</f>
        <v>-1693947</v>
      </c>
      <c r="H28" s="17"/>
      <c r="I28" s="17"/>
      <c r="J28" s="11"/>
      <c r="K28" s="12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</row>
    <row r="29" spans="1:42" x14ac:dyDescent="0.3">
      <c r="A29" s="3" t="s">
        <v>35</v>
      </c>
      <c r="D29" s="37">
        <f>+D19+D28</f>
        <v>1433313</v>
      </c>
      <c r="E29" s="37">
        <f>+E19+E28</f>
        <v>0</v>
      </c>
      <c r="F29" s="37">
        <f>+F19+F28</f>
        <v>0</v>
      </c>
      <c r="G29" s="37">
        <f>SUM(D29:F29)</f>
        <v>1433313</v>
      </c>
      <c r="H29" s="10"/>
      <c r="I29" s="17"/>
      <c r="J29" s="11"/>
      <c r="K29" s="12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</row>
    <row r="30" spans="1:42" x14ac:dyDescent="0.3">
      <c r="D30" s="34"/>
      <c r="E30" s="34"/>
      <c r="F30" s="34"/>
      <c r="G30" s="34"/>
      <c r="H30" s="10"/>
      <c r="I30" s="17"/>
      <c r="J30" s="11"/>
      <c r="K30" s="12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</row>
    <row r="31" spans="1:42" ht="19.2" customHeight="1" thickBot="1" x14ac:dyDescent="0.35">
      <c r="A31" s="14" t="s">
        <v>19</v>
      </c>
      <c r="B31" s="14"/>
      <c r="D31" s="38">
        <f>+D10+D29</f>
        <v>2303844</v>
      </c>
      <c r="E31" s="38">
        <f>+E10+E29</f>
        <v>0</v>
      </c>
      <c r="F31" s="38">
        <f>+F10+F29</f>
        <v>0</v>
      </c>
      <c r="G31" s="38">
        <f>+G10+G29</f>
        <v>2303844</v>
      </c>
      <c r="H31" s="10"/>
      <c r="I31" s="17"/>
      <c r="J31" s="11"/>
      <c r="K31" s="12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</row>
    <row r="32" spans="1:42" s="14" customFormat="1" ht="14.4" thickTop="1" x14ac:dyDescent="0.3">
      <c r="D32" s="39"/>
      <c r="E32" s="39"/>
      <c r="F32" s="39"/>
      <c r="G32" s="39"/>
      <c r="I32" s="15"/>
      <c r="J32" s="8"/>
      <c r="K32" s="16"/>
    </row>
    <row r="33" spans="1:42" x14ac:dyDescent="0.3">
      <c r="D33" s="5" t="s">
        <v>11</v>
      </c>
      <c r="F33" s="5"/>
      <c r="G33" s="5" t="s">
        <v>11</v>
      </c>
      <c r="H33" s="11"/>
      <c r="I33" s="15"/>
      <c r="J33" s="11"/>
      <c r="K33" s="12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</row>
    <row r="34" spans="1:42" x14ac:dyDescent="0.3">
      <c r="D34" s="5" t="s">
        <v>31</v>
      </c>
      <c r="E34" s="5"/>
      <c r="F34" s="5"/>
      <c r="G34" s="5" t="s">
        <v>9</v>
      </c>
      <c r="H34" s="11"/>
      <c r="I34" s="15"/>
      <c r="J34" s="11"/>
      <c r="K34" s="12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</row>
    <row r="35" spans="1:42" x14ac:dyDescent="0.3">
      <c r="A35" s="2" t="s">
        <v>22</v>
      </c>
      <c r="B35" s="2"/>
      <c r="C35" s="2"/>
      <c r="D35" s="45">
        <v>2022</v>
      </c>
      <c r="E35" s="45" t="s">
        <v>0</v>
      </c>
      <c r="F35" s="45" t="s">
        <v>1</v>
      </c>
      <c r="G35" s="45">
        <v>2023</v>
      </c>
      <c r="H35" s="11"/>
      <c r="I35" s="11"/>
      <c r="J35" s="11"/>
      <c r="K35" s="12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</row>
    <row r="36" spans="1:42" x14ac:dyDescent="0.3">
      <c r="A36" s="3" t="s">
        <v>38</v>
      </c>
      <c r="B36" s="2"/>
      <c r="C36" s="2"/>
      <c r="H36" s="11"/>
      <c r="I36" s="11"/>
      <c r="J36" s="11"/>
      <c r="K36" s="12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</row>
    <row r="37" spans="1:42" x14ac:dyDescent="0.3">
      <c r="A37" s="3" t="s">
        <v>2</v>
      </c>
      <c r="D37" s="35">
        <v>31414</v>
      </c>
      <c r="E37" s="34"/>
      <c r="F37" s="34"/>
      <c r="G37" s="35">
        <f>SUM(D37:F37)</f>
        <v>31414</v>
      </c>
    </row>
    <row r="38" spans="1:42" x14ac:dyDescent="0.3">
      <c r="A38" s="3" t="s">
        <v>3</v>
      </c>
      <c r="D38" s="36">
        <v>9574</v>
      </c>
      <c r="E38" s="36"/>
      <c r="F38" s="34"/>
      <c r="G38" s="35">
        <f>SUM(D38:F38)</f>
        <v>9574</v>
      </c>
      <c r="H38" s="18"/>
      <c r="I38" s="19"/>
    </row>
    <row r="39" spans="1:42" x14ac:dyDescent="0.3">
      <c r="A39" s="3" t="s">
        <v>39</v>
      </c>
      <c r="D39" s="37">
        <f>SUM(D37:D38)</f>
        <v>40988</v>
      </c>
      <c r="E39" s="37">
        <f>SUM(E37:E38)</f>
        <v>0</v>
      </c>
      <c r="F39" s="37">
        <f>SUM(F37:F38)</f>
        <v>0</v>
      </c>
      <c r="G39" s="37">
        <f>SUM(G37:G38)</f>
        <v>40988</v>
      </c>
      <c r="H39" s="18"/>
      <c r="I39" s="19"/>
    </row>
    <row r="40" spans="1:42" x14ac:dyDescent="0.3">
      <c r="D40" s="34"/>
      <c r="E40" s="34"/>
      <c r="F40" s="34"/>
      <c r="G40" s="34"/>
      <c r="H40" s="18"/>
      <c r="I40" s="18"/>
    </row>
    <row r="41" spans="1:42" x14ac:dyDescent="0.3">
      <c r="A41" s="3" t="s">
        <v>36</v>
      </c>
      <c r="D41" s="34"/>
      <c r="E41" s="34"/>
      <c r="F41" s="34"/>
      <c r="G41" s="34"/>
      <c r="H41" s="18"/>
      <c r="I41" s="18"/>
    </row>
    <row r="42" spans="1:42" x14ac:dyDescent="0.3">
      <c r="A42" s="3" t="s">
        <v>4</v>
      </c>
      <c r="D42" s="34">
        <v>333202</v>
      </c>
      <c r="E42" s="34"/>
      <c r="F42" s="34"/>
      <c r="G42" s="35">
        <f>SUM(D42:F42)</f>
        <v>333202</v>
      </c>
      <c r="H42" s="18"/>
      <c r="I42" s="18"/>
    </row>
    <row r="43" spans="1:42" x14ac:dyDescent="0.3">
      <c r="A43" s="3" t="s">
        <v>6</v>
      </c>
      <c r="D43" s="34">
        <v>215806</v>
      </c>
      <c r="E43" s="34"/>
      <c r="F43" s="34"/>
      <c r="G43" s="35">
        <f>SUM(D43:F43)</f>
        <v>215806</v>
      </c>
      <c r="H43" s="20"/>
      <c r="I43" s="19"/>
    </row>
    <row r="44" spans="1:42" x14ac:dyDescent="0.3">
      <c r="A44" s="3" t="s">
        <v>12</v>
      </c>
      <c r="D44" s="34">
        <v>183299</v>
      </c>
      <c r="E44" s="34"/>
      <c r="F44" s="34"/>
      <c r="G44" s="35">
        <f>SUM(D44:F44)</f>
        <v>183299</v>
      </c>
      <c r="H44" s="20"/>
      <c r="I44" s="19"/>
    </row>
    <row r="45" spans="1:42" x14ac:dyDescent="0.3">
      <c r="A45" s="3" t="s">
        <v>32</v>
      </c>
      <c r="D45" s="34">
        <v>2019</v>
      </c>
      <c r="E45" s="34"/>
      <c r="F45" s="34"/>
      <c r="G45" s="35">
        <f>SUM(D45:F45)</f>
        <v>2019</v>
      </c>
      <c r="H45" s="20"/>
      <c r="I45" s="19"/>
    </row>
    <row r="46" spans="1:42" x14ac:dyDescent="0.3">
      <c r="A46" s="3" t="s">
        <v>41</v>
      </c>
      <c r="D46" s="34"/>
      <c r="E46" s="34"/>
      <c r="F46" s="34"/>
      <c r="G46" s="35">
        <f t="shared" ref="G46:G47" si="2">SUM(D46:F46)</f>
        <v>0</v>
      </c>
      <c r="H46" s="20"/>
      <c r="I46" s="19"/>
    </row>
    <row r="47" spans="1:42" x14ac:dyDescent="0.3">
      <c r="A47" s="3" t="s">
        <v>42</v>
      </c>
      <c r="D47" s="34"/>
      <c r="E47" s="34"/>
      <c r="F47" s="34"/>
      <c r="G47" s="35">
        <f t="shared" si="2"/>
        <v>0</v>
      </c>
      <c r="H47" s="20"/>
      <c r="I47" s="19"/>
    </row>
    <row r="48" spans="1:42" x14ac:dyDescent="0.3">
      <c r="A48" s="3" t="s">
        <v>37</v>
      </c>
      <c r="D48" s="33">
        <f>SUM(D42:D47)</f>
        <v>734326</v>
      </c>
      <c r="E48" s="33">
        <f t="shared" ref="E48:G48" si="3">SUM(E42:E47)</f>
        <v>0</v>
      </c>
      <c r="F48" s="33">
        <f t="shared" si="3"/>
        <v>0</v>
      </c>
      <c r="G48" s="33">
        <f t="shared" si="3"/>
        <v>734326</v>
      </c>
      <c r="H48" s="20"/>
      <c r="I48" s="19"/>
    </row>
    <row r="49" spans="1:11" x14ac:dyDescent="0.3">
      <c r="D49" s="34"/>
      <c r="E49" s="34"/>
      <c r="F49" s="34"/>
      <c r="G49" s="34"/>
      <c r="H49" s="18"/>
      <c r="I49" s="18"/>
    </row>
    <row r="50" spans="1:11" x14ac:dyDescent="0.3">
      <c r="A50" s="3" t="s">
        <v>33</v>
      </c>
      <c r="D50" s="35"/>
      <c r="E50" s="34"/>
      <c r="F50" s="34"/>
      <c r="G50" s="35"/>
    </row>
    <row r="51" spans="1:11" x14ac:dyDescent="0.3">
      <c r="A51" s="3" t="s">
        <v>4</v>
      </c>
      <c r="D51" s="35">
        <v>-295380</v>
      </c>
      <c r="E51" s="34"/>
      <c r="F51" s="34"/>
      <c r="G51" s="35">
        <f>SUM(D51:F51)</f>
        <v>-295380</v>
      </c>
    </row>
    <row r="52" spans="1:11" x14ac:dyDescent="0.3">
      <c r="A52" s="3" t="s">
        <v>6</v>
      </c>
      <c r="D52" s="35">
        <v>-168953</v>
      </c>
      <c r="E52" s="34"/>
      <c r="F52" s="34"/>
      <c r="G52" s="35">
        <f>SUM(D52:F52)</f>
        <v>-168953</v>
      </c>
    </row>
    <row r="53" spans="1:11" x14ac:dyDescent="0.3">
      <c r="A53" s="3" t="s">
        <v>12</v>
      </c>
      <c r="D53" s="35">
        <v>-105743</v>
      </c>
      <c r="E53" s="35"/>
      <c r="F53" s="35"/>
      <c r="G53" s="35">
        <f>SUM(D53:F53)</f>
        <v>-105743</v>
      </c>
      <c r="I53" s="21"/>
    </row>
    <row r="54" spans="1:11" x14ac:dyDescent="0.3">
      <c r="A54" s="3" t="s">
        <v>32</v>
      </c>
      <c r="D54" s="35">
        <v>-505</v>
      </c>
      <c r="E54" s="35"/>
      <c r="F54" s="35"/>
      <c r="G54" s="35">
        <f>SUM(D54:F54)</f>
        <v>-505</v>
      </c>
      <c r="I54" s="21"/>
    </row>
    <row r="55" spans="1:11" x14ac:dyDescent="0.3">
      <c r="A55" s="3" t="s">
        <v>41</v>
      </c>
      <c r="D55" s="35"/>
      <c r="E55" s="35"/>
      <c r="F55" s="35"/>
      <c r="G55" s="35">
        <f t="shared" ref="G55:G56" si="4">SUM(D55:F55)</f>
        <v>0</v>
      </c>
      <c r="I55" s="21"/>
    </row>
    <row r="56" spans="1:11" x14ac:dyDescent="0.3">
      <c r="A56" s="3" t="s">
        <v>42</v>
      </c>
      <c r="D56" s="36"/>
      <c r="E56" s="36"/>
      <c r="F56" s="36"/>
      <c r="G56" s="35">
        <f t="shared" si="4"/>
        <v>0</v>
      </c>
      <c r="I56" s="21"/>
    </row>
    <row r="57" spans="1:11" x14ac:dyDescent="0.3">
      <c r="A57" s="3" t="s">
        <v>34</v>
      </c>
      <c r="D57" s="37">
        <f>SUM(D50:D56)</f>
        <v>-570581</v>
      </c>
      <c r="E57" s="37">
        <f>SUM(E50:E56)</f>
        <v>0</v>
      </c>
      <c r="F57" s="37">
        <f>SUM(F50:F56)</f>
        <v>0</v>
      </c>
      <c r="G57" s="37">
        <f>SUM(G50:G56)</f>
        <v>-570581</v>
      </c>
      <c r="I57" s="22"/>
    </row>
    <row r="58" spans="1:11" x14ac:dyDescent="0.3">
      <c r="A58" s="3" t="s">
        <v>35</v>
      </c>
      <c r="D58" s="37">
        <f>+D48+D57</f>
        <v>163745</v>
      </c>
      <c r="E58" s="37">
        <f>+E48+E57</f>
        <v>0</v>
      </c>
      <c r="F58" s="37">
        <f>+F48+F57</f>
        <v>0</v>
      </c>
      <c r="G58" s="37">
        <f>SUM(D58:F58)</f>
        <v>163745</v>
      </c>
      <c r="I58" s="23"/>
    </row>
    <row r="59" spans="1:11" ht="27.6" customHeight="1" thickBot="1" x14ac:dyDescent="0.35">
      <c r="A59" s="14" t="s">
        <v>13</v>
      </c>
      <c r="D59" s="38">
        <f>+D39+D58</f>
        <v>204733</v>
      </c>
      <c r="E59" s="38">
        <f>+E39+E58</f>
        <v>0</v>
      </c>
      <c r="F59" s="38">
        <f>+F39+F58</f>
        <v>0</v>
      </c>
      <c r="G59" s="38">
        <f>+G39+G58</f>
        <v>204733</v>
      </c>
      <c r="I59" s="21"/>
    </row>
    <row r="60" spans="1:11" s="14" customFormat="1" ht="14.4" thickTop="1" x14ac:dyDescent="0.3">
      <c r="D60" s="35"/>
      <c r="E60" s="35"/>
      <c r="F60" s="35"/>
      <c r="G60" s="35"/>
      <c r="I60" s="22"/>
      <c r="K60" s="16"/>
    </row>
    <row r="61" spans="1:11" s="14" customFormat="1" x14ac:dyDescent="0.3">
      <c r="D61" s="39"/>
      <c r="E61" s="39"/>
      <c r="F61" s="39"/>
      <c r="G61" s="39"/>
      <c r="I61" s="22"/>
      <c r="K61" s="16"/>
    </row>
    <row r="62" spans="1:11" ht="13.5" customHeight="1" x14ac:dyDescent="0.3">
      <c r="D62" s="5" t="s">
        <v>11</v>
      </c>
      <c r="F62" s="5"/>
      <c r="G62" s="5" t="s">
        <v>11</v>
      </c>
      <c r="I62" s="22"/>
    </row>
    <row r="63" spans="1:11" x14ac:dyDescent="0.3">
      <c r="B63" s="2"/>
      <c r="C63" s="2"/>
      <c r="D63" s="5" t="s">
        <v>31</v>
      </c>
      <c r="E63" s="5"/>
      <c r="F63" s="5"/>
      <c r="G63" s="5" t="s">
        <v>9</v>
      </c>
      <c r="K63" s="3"/>
    </row>
    <row r="64" spans="1:11" x14ac:dyDescent="0.3">
      <c r="A64" s="2" t="s">
        <v>23</v>
      </c>
      <c r="B64" s="2"/>
      <c r="C64" s="2"/>
      <c r="D64" s="45">
        <v>2022</v>
      </c>
      <c r="E64" s="45" t="s">
        <v>0</v>
      </c>
      <c r="F64" s="45" t="s">
        <v>1</v>
      </c>
      <c r="G64" s="45">
        <v>2023</v>
      </c>
      <c r="K64" s="3"/>
    </row>
    <row r="65" spans="1:11" x14ac:dyDescent="0.3">
      <c r="A65" s="3" t="s">
        <v>38</v>
      </c>
      <c r="B65" s="2"/>
      <c r="C65" s="2"/>
      <c r="D65" s="34"/>
      <c r="E65" s="34"/>
      <c r="F65" s="34"/>
      <c r="G65" s="34"/>
      <c r="K65" s="3"/>
    </row>
    <row r="66" spans="1:11" x14ac:dyDescent="0.3">
      <c r="A66" s="3" t="s">
        <v>2</v>
      </c>
      <c r="D66" s="35">
        <v>489871</v>
      </c>
      <c r="E66" s="34"/>
      <c r="F66" s="34"/>
      <c r="G66" s="35">
        <f>SUM(D66:F66)</f>
        <v>489871</v>
      </c>
      <c r="K66" s="3"/>
    </row>
    <row r="67" spans="1:11" x14ac:dyDescent="0.3">
      <c r="A67" s="3" t="s">
        <v>3</v>
      </c>
      <c r="D67" s="36">
        <v>333630</v>
      </c>
      <c r="E67" s="36"/>
      <c r="F67" s="34"/>
      <c r="G67" s="35">
        <f>SUM(D67:F67)</f>
        <v>333630</v>
      </c>
      <c r="K67" s="3"/>
    </row>
    <row r="68" spans="1:11" x14ac:dyDescent="0.3">
      <c r="A68" s="3" t="s">
        <v>39</v>
      </c>
      <c r="D68" s="37">
        <f>SUM(D66:D67)</f>
        <v>823501</v>
      </c>
      <c r="E68" s="37">
        <f>SUM(E66:E67)</f>
        <v>0</v>
      </c>
      <c r="F68" s="37">
        <f>SUM(F66:F67)</f>
        <v>0</v>
      </c>
      <c r="G68" s="37">
        <f>SUM(G66:G67)</f>
        <v>823501</v>
      </c>
      <c r="H68" s="22"/>
      <c r="I68" s="22"/>
      <c r="K68" s="3"/>
    </row>
    <row r="69" spans="1:11" x14ac:dyDescent="0.3">
      <c r="D69" s="34"/>
      <c r="E69" s="34"/>
      <c r="F69" s="34"/>
      <c r="G69" s="34"/>
      <c r="H69" s="22"/>
      <c r="I69" s="22"/>
      <c r="K69" s="3"/>
    </row>
    <row r="70" spans="1:11" x14ac:dyDescent="0.3">
      <c r="A70" s="3" t="s">
        <v>36</v>
      </c>
      <c r="D70" s="34"/>
      <c r="E70" s="34"/>
      <c r="F70" s="34"/>
      <c r="G70" s="34"/>
      <c r="K70" s="3"/>
    </row>
    <row r="71" spans="1:11" x14ac:dyDescent="0.3">
      <c r="A71" s="3" t="s">
        <v>4</v>
      </c>
      <c r="D71" s="34">
        <v>1057458</v>
      </c>
      <c r="E71" s="34"/>
      <c r="F71" s="34"/>
      <c r="G71" s="35">
        <f>SUM(D71:F71)</f>
        <v>1057458</v>
      </c>
      <c r="K71" s="3"/>
    </row>
    <row r="72" spans="1:11" x14ac:dyDescent="0.3">
      <c r="A72" s="3" t="s">
        <v>6</v>
      </c>
      <c r="D72" s="34">
        <v>530941</v>
      </c>
      <c r="E72" s="34"/>
      <c r="F72" s="34"/>
      <c r="G72" s="35">
        <f>SUM(D72:F72)</f>
        <v>530941</v>
      </c>
      <c r="K72" s="3"/>
    </row>
    <row r="73" spans="1:11" x14ac:dyDescent="0.3">
      <c r="A73" s="3" t="s">
        <v>12</v>
      </c>
      <c r="D73" s="34">
        <v>37336</v>
      </c>
      <c r="E73" s="34"/>
      <c r="F73" s="34"/>
      <c r="G73" s="35">
        <f>SUM(D73:F73)</f>
        <v>37336</v>
      </c>
      <c r="H73" s="23"/>
      <c r="I73" s="22"/>
      <c r="K73" s="3"/>
    </row>
    <row r="74" spans="1:11" x14ac:dyDescent="0.3">
      <c r="A74" s="3" t="s">
        <v>40</v>
      </c>
      <c r="D74" s="34"/>
      <c r="E74" s="34"/>
      <c r="F74" s="34"/>
      <c r="G74" s="35">
        <f t="shared" ref="G74:G76" si="5">SUM(D74:F74)</f>
        <v>0</v>
      </c>
      <c r="H74" s="23"/>
      <c r="I74" s="22"/>
      <c r="K74" s="3"/>
    </row>
    <row r="75" spans="1:11" x14ac:dyDescent="0.3">
      <c r="A75" s="3" t="s">
        <v>41</v>
      </c>
      <c r="D75" s="34"/>
      <c r="E75" s="34"/>
      <c r="F75" s="34"/>
      <c r="G75" s="35">
        <f t="shared" si="5"/>
        <v>0</v>
      </c>
      <c r="H75" s="23"/>
      <c r="I75" s="22"/>
      <c r="K75" s="3"/>
    </row>
    <row r="76" spans="1:11" x14ac:dyDescent="0.3">
      <c r="A76" s="3" t="s">
        <v>42</v>
      </c>
      <c r="D76" s="34"/>
      <c r="E76" s="34"/>
      <c r="F76" s="34"/>
      <c r="G76" s="35">
        <f t="shared" si="5"/>
        <v>0</v>
      </c>
      <c r="H76" s="23"/>
      <c r="I76" s="22"/>
      <c r="K76" s="3"/>
    </row>
    <row r="77" spans="1:11" x14ac:dyDescent="0.3">
      <c r="A77" s="3" t="s">
        <v>37</v>
      </c>
      <c r="D77" s="33">
        <f>SUM(D71:D76)</f>
        <v>1625735</v>
      </c>
      <c r="E77" s="33">
        <f t="shared" ref="E77:G77" si="6">SUM(E71:E76)</f>
        <v>0</v>
      </c>
      <c r="F77" s="33">
        <f t="shared" si="6"/>
        <v>0</v>
      </c>
      <c r="G77" s="33">
        <f t="shared" si="6"/>
        <v>1625735</v>
      </c>
      <c r="H77" s="23"/>
      <c r="I77" s="23"/>
      <c r="K77" s="3"/>
    </row>
    <row r="78" spans="1:11" x14ac:dyDescent="0.3">
      <c r="D78" s="34"/>
      <c r="E78" s="34"/>
      <c r="F78" s="34"/>
      <c r="G78" s="34"/>
      <c r="H78" s="23"/>
      <c r="I78" s="22"/>
      <c r="K78" s="3"/>
    </row>
    <row r="79" spans="1:11" x14ac:dyDescent="0.3">
      <c r="A79" s="3" t="s">
        <v>33</v>
      </c>
      <c r="D79" s="35"/>
      <c r="E79" s="34"/>
      <c r="F79" s="34"/>
      <c r="G79" s="35"/>
      <c r="K79" s="3"/>
    </row>
    <row r="80" spans="1:11" x14ac:dyDescent="0.3">
      <c r="A80" s="3" t="s">
        <v>4</v>
      </c>
      <c r="D80" s="35">
        <v>-359591</v>
      </c>
      <c r="E80" s="34"/>
      <c r="F80" s="34"/>
      <c r="G80" s="35">
        <f>SUM(D80:F80)</f>
        <v>-359591</v>
      </c>
      <c r="K80" s="3"/>
    </row>
    <row r="81" spans="1:11" x14ac:dyDescent="0.3">
      <c r="A81" s="3" t="s">
        <v>6</v>
      </c>
      <c r="D81" s="35">
        <v>-231260</v>
      </c>
      <c r="E81" s="34"/>
      <c r="F81" s="34"/>
      <c r="G81" s="35">
        <f>SUM(D81:F81)</f>
        <v>-231260</v>
      </c>
      <c r="K81" s="3"/>
    </row>
    <row r="82" spans="1:11" x14ac:dyDescent="0.3">
      <c r="A82" s="3" t="s">
        <v>12</v>
      </c>
      <c r="D82" s="35">
        <v>-19776</v>
      </c>
      <c r="E82" s="35"/>
      <c r="F82" s="35"/>
      <c r="G82" s="35">
        <f>SUM(D82:F82)</f>
        <v>-19776</v>
      </c>
      <c r="K82" s="3"/>
    </row>
    <row r="83" spans="1:11" x14ac:dyDescent="0.3">
      <c r="A83" s="3" t="s">
        <v>32</v>
      </c>
      <c r="D83" s="35"/>
      <c r="E83" s="35"/>
      <c r="F83" s="35"/>
      <c r="G83" s="35">
        <f t="shared" ref="G83:G85" si="7">SUM(D83:F83)</f>
        <v>0</v>
      </c>
      <c r="K83" s="3"/>
    </row>
    <row r="84" spans="1:11" x14ac:dyDescent="0.3">
      <c r="A84" s="3" t="s">
        <v>41</v>
      </c>
      <c r="D84" s="35"/>
      <c r="E84" s="35"/>
      <c r="F84" s="35"/>
      <c r="G84" s="35">
        <f t="shared" si="7"/>
        <v>0</v>
      </c>
      <c r="K84" s="3"/>
    </row>
    <row r="85" spans="1:11" x14ac:dyDescent="0.3">
      <c r="A85" s="3" t="s">
        <v>42</v>
      </c>
      <c r="D85" s="36"/>
      <c r="E85" s="36"/>
      <c r="F85" s="36"/>
      <c r="G85" s="35">
        <f t="shared" si="7"/>
        <v>0</v>
      </c>
      <c r="K85" s="3"/>
    </row>
    <row r="86" spans="1:11" ht="12" customHeight="1" x14ac:dyDescent="0.3">
      <c r="A86" s="3" t="s">
        <v>34</v>
      </c>
      <c r="D86" s="37">
        <f>SUM(D79:D85)</f>
        <v>-610627</v>
      </c>
      <c r="E86" s="37">
        <f t="shared" ref="E86:G86" si="8">SUM(E79:E85)</f>
        <v>0</v>
      </c>
      <c r="F86" s="37">
        <f t="shared" si="8"/>
        <v>0</v>
      </c>
      <c r="G86" s="37">
        <f t="shared" si="8"/>
        <v>-610627</v>
      </c>
      <c r="K86" s="3"/>
    </row>
    <row r="87" spans="1:11" x14ac:dyDescent="0.3">
      <c r="A87" s="3" t="s">
        <v>35</v>
      </c>
      <c r="D87" s="37">
        <f>+D77+D86</f>
        <v>1015108</v>
      </c>
      <c r="E87" s="37">
        <f>+E77+E86</f>
        <v>0</v>
      </c>
      <c r="F87" s="37">
        <f>+F77+F86</f>
        <v>0</v>
      </c>
      <c r="G87" s="37">
        <f>SUM(D87:F87)</f>
        <v>1015108</v>
      </c>
      <c r="K87" s="3"/>
    </row>
    <row r="88" spans="1:11" x14ac:dyDescent="0.3">
      <c r="D88" s="34"/>
      <c r="E88" s="34"/>
      <c r="F88" s="34"/>
      <c r="G88" s="34"/>
      <c r="I88" s="22"/>
      <c r="K88" s="3"/>
    </row>
    <row r="89" spans="1:11" ht="14.4" thickBot="1" x14ac:dyDescent="0.35">
      <c r="A89" s="3" t="s">
        <v>14</v>
      </c>
      <c r="D89" s="38">
        <f>+D68+D87</f>
        <v>1838609</v>
      </c>
      <c r="E89" s="38">
        <f>+E68+E87</f>
        <v>0</v>
      </c>
      <c r="F89" s="38">
        <f>+F68+F87</f>
        <v>0</v>
      </c>
      <c r="G89" s="38">
        <f>+G68+G87</f>
        <v>1838609</v>
      </c>
      <c r="I89" s="23"/>
      <c r="K89" s="3"/>
    </row>
    <row r="90" spans="1:11" ht="16.95" customHeight="1" thickTop="1" x14ac:dyDescent="0.3">
      <c r="D90" s="39"/>
      <c r="E90" s="39"/>
      <c r="F90" s="39"/>
      <c r="G90" s="39"/>
      <c r="I90" s="21"/>
      <c r="K90" s="3"/>
    </row>
    <row r="91" spans="1:11" x14ac:dyDescent="0.3">
      <c r="D91" s="39"/>
      <c r="E91" s="39"/>
      <c r="F91" s="39"/>
      <c r="G91" s="39"/>
      <c r="I91" s="22"/>
      <c r="K91" s="3"/>
    </row>
    <row r="92" spans="1:11" x14ac:dyDescent="0.3">
      <c r="D92" s="5" t="s">
        <v>11</v>
      </c>
      <c r="F92" s="5"/>
      <c r="G92" s="5" t="s">
        <v>11</v>
      </c>
      <c r="I92" s="24"/>
      <c r="K92" s="3"/>
    </row>
    <row r="93" spans="1:11" x14ac:dyDescent="0.3">
      <c r="D93" s="5" t="s">
        <v>31</v>
      </c>
      <c r="E93" s="5"/>
      <c r="F93" s="5"/>
      <c r="G93" s="5" t="s">
        <v>9</v>
      </c>
      <c r="I93" s="24"/>
      <c r="K93" s="3"/>
    </row>
    <row r="94" spans="1:11" x14ac:dyDescent="0.3">
      <c r="A94" s="2" t="s">
        <v>24</v>
      </c>
      <c r="B94" s="2"/>
      <c r="C94" s="2"/>
      <c r="D94" s="45">
        <v>2022</v>
      </c>
      <c r="E94" s="45" t="s">
        <v>0</v>
      </c>
      <c r="F94" s="45" t="s">
        <v>1</v>
      </c>
      <c r="G94" s="45">
        <v>2023</v>
      </c>
      <c r="K94" s="3"/>
    </row>
    <row r="95" spans="1:11" x14ac:dyDescent="0.3">
      <c r="A95" s="3" t="s">
        <v>38</v>
      </c>
      <c r="K95" s="3"/>
    </row>
    <row r="96" spans="1:11" x14ac:dyDescent="0.3">
      <c r="A96" s="3" t="s">
        <v>2</v>
      </c>
      <c r="D96" s="35">
        <v>146906</v>
      </c>
      <c r="E96" s="34"/>
      <c r="F96" s="34"/>
      <c r="G96" s="35">
        <f>SUM(D96:F96)</f>
        <v>146906</v>
      </c>
      <c r="K96" s="3"/>
    </row>
    <row r="97" spans="1:11" x14ac:dyDescent="0.3">
      <c r="A97" s="3" t="s">
        <v>3</v>
      </c>
      <c r="D97" s="36">
        <v>124539</v>
      </c>
      <c r="E97" s="36"/>
      <c r="F97" s="34"/>
      <c r="G97" s="35">
        <f>SUM(D97:F97)</f>
        <v>124539</v>
      </c>
      <c r="K97" s="3"/>
    </row>
    <row r="98" spans="1:11" x14ac:dyDescent="0.3">
      <c r="A98" s="3" t="s">
        <v>39</v>
      </c>
      <c r="D98" s="37">
        <f>SUM(D96:D97)</f>
        <v>271445</v>
      </c>
      <c r="E98" s="37">
        <f>SUM(E96:E97)</f>
        <v>0</v>
      </c>
      <c r="F98" s="37">
        <f>SUM(F96:F97)</f>
        <v>0</v>
      </c>
      <c r="G98" s="37">
        <f>SUM(G96:G97)</f>
        <v>271445</v>
      </c>
      <c r="I98" s="19"/>
      <c r="K98" s="3"/>
    </row>
    <row r="99" spans="1:11" x14ac:dyDescent="0.3">
      <c r="D99" s="34"/>
      <c r="E99" s="34"/>
      <c r="F99" s="34"/>
      <c r="G99" s="34"/>
      <c r="I99" s="19"/>
      <c r="K99" s="3"/>
    </row>
    <row r="100" spans="1:11" x14ac:dyDescent="0.3">
      <c r="A100" s="3" t="s">
        <v>36</v>
      </c>
      <c r="D100" s="34"/>
      <c r="E100" s="34"/>
      <c r="F100" s="34"/>
      <c r="G100" s="34"/>
      <c r="K100" s="3"/>
    </row>
    <row r="101" spans="1:11" x14ac:dyDescent="0.3">
      <c r="A101" s="3" t="s">
        <v>4</v>
      </c>
      <c r="D101" s="34">
        <v>7387188</v>
      </c>
      <c r="E101" s="34"/>
      <c r="F101" s="34"/>
      <c r="G101" s="35">
        <f>SUM(D101:F101)</f>
        <v>7387188</v>
      </c>
      <c r="K101" s="3"/>
    </row>
    <row r="102" spans="1:11" x14ac:dyDescent="0.3">
      <c r="A102" s="3" t="s">
        <v>6</v>
      </c>
      <c r="D102" s="34">
        <v>1595406</v>
      </c>
      <c r="E102" s="34"/>
      <c r="F102" s="34"/>
      <c r="G102" s="35">
        <f>SUM(D102:F102)</f>
        <v>1595406</v>
      </c>
      <c r="K102" s="3"/>
    </row>
    <row r="103" spans="1:11" x14ac:dyDescent="0.3">
      <c r="A103" s="3" t="s">
        <v>12</v>
      </c>
      <c r="D103" s="34">
        <v>1164622</v>
      </c>
      <c r="E103" s="34"/>
      <c r="F103" s="34"/>
      <c r="G103" s="35">
        <f>SUM(D103:F103)</f>
        <v>1164622</v>
      </c>
      <c r="H103" s="23"/>
      <c r="I103" s="22"/>
    </row>
    <row r="104" spans="1:11" x14ac:dyDescent="0.3">
      <c r="A104" s="3" t="s">
        <v>40</v>
      </c>
      <c r="D104" s="34">
        <v>7355</v>
      </c>
      <c r="E104" s="34"/>
      <c r="F104" s="34"/>
      <c r="G104" s="35">
        <f t="shared" ref="G104:G106" si="9">SUM(D104:F104)</f>
        <v>7355</v>
      </c>
      <c r="H104" s="23"/>
      <c r="I104" s="22"/>
    </row>
    <row r="105" spans="1:11" x14ac:dyDescent="0.3">
      <c r="A105" s="3" t="s">
        <v>41</v>
      </c>
      <c r="D105" s="34"/>
      <c r="E105" s="34"/>
      <c r="F105" s="34"/>
      <c r="G105" s="35">
        <f t="shared" si="9"/>
        <v>0</v>
      </c>
      <c r="H105" s="23"/>
      <c r="I105" s="22"/>
    </row>
    <row r="106" spans="1:11" x14ac:dyDescent="0.3">
      <c r="A106" s="3" t="s">
        <v>42</v>
      </c>
      <c r="D106" s="34"/>
      <c r="E106" s="34"/>
      <c r="F106" s="34"/>
      <c r="G106" s="35">
        <f t="shared" si="9"/>
        <v>0</v>
      </c>
      <c r="H106" s="23"/>
      <c r="I106" s="22"/>
    </row>
    <row r="107" spans="1:11" x14ac:dyDescent="0.3">
      <c r="A107" s="3" t="s">
        <v>37</v>
      </c>
      <c r="D107" s="33">
        <f>SUM(D101:D106)</f>
        <v>10154571</v>
      </c>
      <c r="E107" s="33">
        <f t="shared" ref="E107:G107" si="10">SUM(E101:E106)</f>
        <v>0</v>
      </c>
      <c r="F107" s="33">
        <f t="shared" si="10"/>
        <v>0</v>
      </c>
      <c r="G107" s="33">
        <f t="shared" si="10"/>
        <v>10154571</v>
      </c>
      <c r="H107" s="23"/>
      <c r="I107" s="22"/>
    </row>
    <row r="108" spans="1:11" x14ac:dyDescent="0.3">
      <c r="D108" s="34"/>
      <c r="E108" s="34"/>
      <c r="F108" s="34"/>
      <c r="G108" s="34"/>
      <c r="H108" s="25"/>
      <c r="I108" s="22"/>
    </row>
    <row r="109" spans="1:11" x14ac:dyDescent="0.3">
      <c r="A109" s="3" t="s">
        <v>33</v>
      </c>
      <c r="D109" s="35"/>
      <c r="E109" s="34"/>
      <c r="F109" s="34"/>
      <c r="G109" s="35"/>
      <c r="H109" s="21"/>
      <c r="I109" s="21"/>
    </row>
    <row r="110" spans="1:11" x14ac:dyDescent="0.3">
      <c r="A110" s="3" t="s">
        <v>4</v>
      </c>
      <c r="D110" s="35">
        <v>-3195977</v>
      </c>
      <c r="E110" s="34"/>
      <c r="F110" s="34"/>
      <c r="G110" s="35">
        <f>SUM(D110:F110)</f>
        <v>-3195977</v>
      </c>
      <c r="H110" s="21"/>
      <c r="I110" s="21"/>
    </row>
    <row r="111" spans="1:11" x14ac:dyDescent="0.3">
      <c r="A111" s="3" t="s">
        <v>6</v>
      </c>
      <c r="D111" s="35">
        <v>-1095804</v>
      </c>
      <c r="E111" s="34"/>
      <c r="F111" s="34"/>
      <c r="G111" s="35">
        <f>SUM(D111:F111)</f>
        <v>-1095804</v>
      </c>
      <c r="H111" s="21"/>
      <c r="I111" s="21"/>
    </row>
    <row r="112" spans="1:11" x14ac:dyDescent="0.3">
      <c r="A112" s="3" t="s">
        <v>12</v>
      </c>
      <c r="D112" s="35">
        <v>-654442</v>
      </c>
      <c r="E112" s="35"/>
      <c r="F112" s="35"/>
      <c r="G112" s="35">
        <f>SUM(D112:F112)</f>
        <v>-654442</v>
      </c>
      <c r="H112" s="21"/>
      <c r="I112" s="21"/>
    </row>
    <row r="113" spans="1:11" x14ac:dyDescent="0.3">
      <c r="A113" s="3" t="s">
        <v>40</v>
      </c>
      <c r="D113" s="35">
        <v>-594</v>
      </c>
      <c r="E113" s="35"/>
      <c r="F113" s="35"/>
      <c r="G113" s="35">
        <f>SUM(D113:F113)</f>
        <v>-594</v>
      </c>
      <c r="H113" s="21"/>
      <c r="I113" s="21"/>
    </row>
    <row r="114" spans="1:11" x14ac:dyDescent="0.3">
      <c r="A114" s="3" t="s">
        <v>41</v>
      </c>
      <c r="D114" s="35"/>
      <c r="E114" s="35"/>
      <c r="F114" s="35"/>
      <c r="G114" s="35">
        <f t="shared" ref="G114:G115" si="11">SUM(D114:F114)</f>
        <v>0</v>
      </c>
      <c r="H114" s="21"/>
      <c r="I114" s="21"/>
    </row>
    <row r="115" spans="1:11" x14ac:dyDescent="0.3">
      <c r="A115" s="3" t="s">
        <v>42</v>
      </c>
      <c r="D115" s="36"/>
      <c r="E115" s="36"/>
      <c r="F115" s="36"/>
      <c r="G115" s="35">
        <f t="shared" si="11"/>
        <v>0</v>
      </c>
      <c r="H115" s="21"/>
      <c r="I115" s="21"/>
    </row>
    <row r="116" spans="1:11" x14ac:dyDescent="0.3">
      <c r="A116" s="3" t="s">
        <v>34</v>
      </c>
      <c r="D116" s="37">
        <f>SUM(D109:D115)</f>
        <v>-4946817</v>
      </c>
      <c r="E116" s="37">
        <f t="shared" ref="E116:G116" si="12">SUM(E109:E115)</f>
        <v>0</v>
      </c>
      <c r="F116" s="37">
        <f t="shared" si="12"/>
        <v>0</v>
      </c>
      <c r="G116" s="37">
        <f t="shared" si="12"/>
        <v>-4946817</v>
      </c>
      <c r="H116" s="21"/>
      <c r="I116" s="21"/>
    </row>
    <row r="117" spans="1:11" x14ac:dyDescent="0.3">
      <c r="A117" s="3" t="s">
        <v>35</v>
      </c>
      <c r="D117" s="37">
        <f>+D107+D116</f>
        <v>5207754</v>
      </c>
      <c r="E117" s="37">
        <f>+E107+E116</f>
        <v>0</v>
      </c>
      <c r="F117" s="37">
        <f>+F107+F116</f>
        <v>0</v>
      </c>
      <c r="G117" s="37">
        <f>SUM(D117:F117)</f>
        <v>5207754</v>
      </c>
      <c r="H117" s="21"/>
      <c r="I117" s="21"/>
    </row>
    <row r="118" spans="1:11" x14ac:dyDescent="0.3">
      <c r="D118" s="34"/>
      <c r="E118" s="34"/>
      <c r="F118" s="34"/>
      <c r="G118" s="34"/>
      <c r="H118" s="21"/>
      <c r="I118" s="22"/>
    </row>
    <row r="119" spans="1:11" ht="14.4" thickBot="1" x14ac:dyDescent="0.35">
      <c r="A119" s="14" t="s">
        <v>15</v>
      </c>
      <c r="B119" s="14"/>
      <c r="D119" s="38">
        <f>+D98+D117</f>
        <v>5479199</v>
      </c>
      <c r="E119" s="38">
        <f>+E98+E117</f>
        <v>0</v>
      </c>
      <c r="F119" s="38">
        <f>+F98+F117</f>
        <v>0</v>
      </c>
      <c r="G119" s="38">
        <f>+G98+G117</f>
        <v>5479199</v>
      </c>
      <c r="H119" s="21"/>
      <c r="I119" s="23"/>
    </row>
    <row r="120" spans="1:11" ht="14.4" thickTop="1" x14ac:dyDescent="0.3">
      <c r="D120" s="39"/>
      <c r="E120" s="39"/>
      <c r="F120" s="39"/>
      <c r="G120" s="39"/>
      <c r="H120" s="21"/>
      <c r="I120" s="21"/>
    </row>
    <row r="121" spans="1:11" s="14" customFormat="1" x14ac:dyDescent="0.3">
      <c r="D121" s="39"/>
      <c r="E121" s="39"/>
      <c r="F121" s="39"/>
      <c r="G121" s="39"/>
      <c r="H121" s="24"/>
      <c r="I121" s="24"/>
      <c r="K121" s="16"/>
    </row>
    <row r="122" spans="1:11" x14ac:dyDescent="0.3">
      <c r="D122" s="5" t="s">
        <v>11</v>
      </c>
      <c r="F122" s="5"/>
      <c r="G122" s="5" t="s">
        <v>11</v>
      </c>
      <c r="H122" s="21"/>
      <c r="I122" s="24"/>
    </row>
    <row r="123" spans="1:11" x14ac:dyDescent="0.3">
      <c r="D123" s="5" t="s">
        <v>31</v>
      </c>
      <c r="E123" s="5"/>
      <c r="F123" s="5"/>
      <c r="G123" s="5" t="s">
        <v>9</v>
      </c>
      <c r="H123" s="21"/>
      <c r="I123" s="24"/>
    </row>
    <row r="124" spans="1:11" x14ac:dyDescent="0.3">
      <c r="A124" s="2" t="s">
        <v>25</v>
      </c>
      <c r="B124" s="2"/>
      <c r="C124" s="2"/>
      <c r="D124" s="45">
        <v>2022</v>
      </c>
      <c r="E124" s="45" t="s">
        <v>0</v>
      </c>
      <c r="F124" s="45" t="s">
        <v>1</v>
      </c>
      <c r="G124" s="45">
        <v>2023</v>
      </c>
    </row>
    <row r="125" spans="1:11" x14ac:dyDescent="0.3">
      <c r="A125" s="3" t="s">
        <v>38</v>
      </c>
      <c r="B125" s="2"/>
      <c r="C125" s="2"/>
      <c r="D125" s="34"/>
      <c r="E125" s="34"/>
      <c r="F125" s="34"/>
      <c r="G125" s="34"/>
    </row>
    <row r="126" spans="1:11" x14ac:dyDescent="0.3">
      <c r="A126" s="3" t="s">
        <v>2</v>
      </c>
      <c r="B126" s="2"/>
      <c r="C126" s="2"/>
      <c r="D126" s="35">
        <v>80571</v>
      </c>
      <c r="E126" s="34"/>
      <c r="F126" s="34"/>
      <c r="G126" s="35">
        <f>SUM(D126:F126)</f>
        <v>80571</v>
      </c>
      <c r="K126" s="3"/>
    </row>
    <row r="127" spans="1:11" x14ac:dyDescent="0.3">
      <c r="A127" s="3" t="s">
        <v>3</v>
      </c>
      <c r="D127" s="36">
        <v>1803728</v>
      </c>
      <c r="E127" s="36"/>
      <c r="F127" s="34"/>
      <c r="G127" s="35">
        <f>SUM(D127:F127)</f>
        <v>1803728</v>
      </c>
      <c r="K127" s="3"/>
    </row>
    <row r="128" spans="1:11" x14ac:dyDescent="0.3">
      <c r="A128" s="3" t="s">
        <v>39</v>
      </c>
      <c r="D128" s="37">
        <f>SUM(D126:D127)</f>
        <v>1884299</v>
      </c>
      <c r="E128" s="37">
        <f>SUM(E126:E127)</f>
        <v>0</v>
      </c>
      <c r="F128" s="37">
        <f>SUM(F126:F127)</f>
        <v>0</v>
      </c>
      <c r="G128" s="37">
        <f>SUM(G126:G127)</f>
        <v>1884299</v>
      </c>
      <c r="H128" s="18"/>
      <c r="I128" s="19"/>
      <c r="K128" s="3"/>
    </row>
    <row r="129" spans="1:11" x14ac:dyDescent="0.3">
      <c r="D129" s="34"/>
      <c r="E129" s="34"/>
      <c r="F129" s="34"/>
      <c r="G129" s="34"/>
      <c r="H129" s="18"/>
      <c r="I129" s="19"/>
      <c r="K129" s="3"/>
    </row>
    <row r="130" spans="1:11" x14ac:dyDescent="0.3">
      <c r="A130" s="3" t="s">
        <v>36</v>
      </c>
      <c r="D130" s="34"/>
      <c r="E130" s="34"/>
      <c r="F130" s="34"/>
      <c r="G130" s="34"/>
      <c r="H130" s="18"/>
      <c r="I130" s="18"/>
      <c r="K130" s="3"/>
    </row>
    <row r="131" spans="1:11" x14ac:dyDescent="0.3">
      <c r="A131" s="3" t="s">
        <v>4</v>
      </c>
      <c r="D131" s="34">
        <v>41623</v>
      </c>
      <c r="E131" s="34"/>
      <c r="F131" s="34"/>
      <c r="G131" s="35">
        <f>SUM(D131:F131)</f>
        <v>41623</v>
      </c>
      <c r="H131" s="18"/>
      <c r="I131" s="18"/>
      <c r="K131" s="3"/>
    </row>
    <row r="132" spans="1:11" x14ac:dyDescent="0.3">
      <c r="A132" s="3" t="s">
        <v>6</v>
      </c>
      <c r="D132" s="34">
        <v>6132107</v>
      </c>
      <c r="E132" s="34"/>
      <c r="F132" s="34"/>
      <c r="G132" s="35">
        <f>SUM(D132:F132)</f>
        <v>6132107</v>
      </c>
      <c r="H132" s="18"/>
      <c r="I132" s="18"/>
      <c r="K132" s="3"/>
    </row>
    <row r="133" spans="1:11" x14ac:dyDescent="0.3">
      <c r="A133" s="3" t="s">
        <v>12</v>
      </c>
      <c r="D133" s="34">
        <v>1499047</v>
      </c>
      <c r="E133" s="34"/>
      <c r="F133" s="34"/>
      <c r="G133" s="35">
        <f>SUM(D133:F133)</f>
        <v>1499047</v>
      </c>
      <c r="H133" s="18"/>
      <c r="I133" s="18"/>
      <c r="K133" s="3"/>
    </row>
    <row r="134" spans="1:11" x14ac:dyDescent="0.3">
      <c r="A134" s="3" t="s">
        <v>40</v>
      </c>
      <c r="D134" s="34"/>
      <c r="E134" s="34"/>
      <c r="F134" s="34"/>
      <c r="G134" s="35">
        <f t="shared" ref="G134:G136" si="13">SUM(D134:F134)</f>
        <v>0</v>
      </c>
      <c r="H134" s="18"/>
      <c r="I134" s="18"/>
      <c r="K134" s="3"/>
    </row>
    <row r="135" spans="1:11" x14ac:dyDescent="0.3">
      <c r="A135" s="3" t="s">
        <v>41</v>
      </c>
      <c r="D135" s="34"/>
      <c r="E135" s="34"/>
      <c r="F135" s="34"/>
      <c r="G135" s="35">
        <f t="shared" si="13"/>
        <v>0</v>
      </c>
      <c r="H135" s="18"/>
      <c r="I135" s="18"/>
      <c r="K135" s="3"/>
    </row>
    <row r="136" spans="1:11" x14ac:dyDescent="0.3">
      <c r="A136" s="3" t="s">
        <v>42</v>
      </c>
      <c r="D136" s="34"/>
      <c r="E136" s="34"/>
      <c r="F136" s="34"/>
      <c r="G136" s="35">
        <f t="shared" si="13"/>
        <v>0</v>
      </c>
      <c r="H136" s="18"/>
      <c r="I136" s="18"/>
      <c r="K136" s="3"/>
    </row>
    <row r="137" spans="1:11" x14ac:dyDescent="0.3">
      <c r="A137" s="3" t="s">
        <v>37</v>
      </c>
      <c r="D137" s="33">
        <f>SUM(D131:D136)</f>
        <v>7672777</v>
      </c>
      <c r="E137" s="33">
        <f t="shared" ref="E137:G137" si="14">SUM(E131:E136)</f>
        <v>0</v>
      </c>
      <c r="F137" s="33">
        <f t="shared" si="14"/>
        <v>0</v>
      </c>
      <c r="G137" s="33">
        <f t="shared" si="14"/>
        <v>7672777</v>
      </c>
      <c r="H137" s="20"/>
      <c r="I137" s="20"/>
      <c r="K137" s="3"/>
    </row>
    <row r="138" spans="1:11" x14ac:dyDescent="0.3">
      <c r="D138" s="34"/>
      <c r="E138" s="34"/>
      <c r="F138" s="34"/>
      <c r="G138" s="34"/>
      <c r="H138" s="20"/>
      <c r="I138" s="20"/>
      <c r="K138" s="3"/>
    </row>
    <row r="139" spans="1:11" x14ac:dyDescent="0.3">
      <c r="A139" s="3" t="s">
        <v>33</v>
      </c>
      <c r="D139" s="35"/>
      <c r="E139" s="34"/>
      <c r="F139" s="34"/>
      <c r="G139" s="35"/>
      <c r="H139" s="18"/>
      <c r="I139" s="18"/>
      <c r="K139" s="3"/>
    </row>
    <row r="140" spans="1:11" x14ac:dyDescent="0.3">
      <c r="A140" s="3" t="s">
        <v>4</v>
      </c>
      <c r="D140" s="35">
        <v>-18149</v>
      </c>
      <c r="E140" s="34"/>
      <c r="F140" s="34"/>
      <c r="G140" s="35">
        <f>SUM(D140:F140)</f>
        <v>-18149</v>
      </c>
      <c r="H140" s="18"/>
      <c r="I140" s="18"/>
      <c r="K140" s="3"/>
    </row>
    <row r="141" spans="1:11" x14ac:dyDescent="0.3">
      <c r="A141" s="3" t="s">
        <v>6</v>
      </c>
      <c r="D141" s="35">
        <v>-2825875</v>
      </c>
      <c r="E141" s="35"/>
      <c r="F141" s="35"/>
      <c r="G141" s="35">
        <f>SUM(D141:F141)</f>
        <v>-2825875</v>
      </c>
      <c r="H141" s="18"/>
      <c r="I141" s="18"/>
      <c r="K141" s="3"/>
    </row>
    <row r="142" spans="1:11" x14ac:dyDescent="0.3">
      <c r="A142" s="3" t="s">
        <v>12</v>
      </c>
      <c r="D142" s="35">
        <v>-1063533</v>
      </c>
      <c r="E142" s="35"/>
      <c r="F142" s="35"/>
      <c r="G142" s="35">
        <f>SUM(D142:F142)</f>
        <v>-1063533</v>
      </c>
      <c r="H142" s="18"/>
      <c r="I142" s="18"/>
      <c r="K142" s="3"/>
    </row>
    <row r="143" spans="1:11" x14ac:dyDescent="0.3">
      <c r="A143" s="3" t="s">
        <v>40</v>
      </c>
      <c r="D143" s="35"/>
      <c r="E143" s="35"/>
      <c r="F143" s="35"/>
      <c r="G143" s="35">
        <f t="shared" ref="G143:G145" si="15">SUM(D143:F143)</f>
        <v>0</v>
      </c>
      <c r="H143" s="18"/>
      <c r="I143" s="18"/>
      <c r="K143" s="3"/>
    </row>
    <row r="144" spans="1:11" x14ac:dyDescent="0.3">
      <c r="A144" s="3" t="s">
        <v>41</v>
      </c>
      <c r="D144" s="35"/>
      <c r="E144" s="35"/>
      <c r="F144" s="35"/>
      <c r="G144" s="35">
        <f t="shared" si="15"/>
        <v>0</v>
      </c>
      <c r="H144" s="18"/>
      <c r="I144" s="18"/>
      <c r="K144" s="3"/>
    </row>
    <row r="145" spans="1:11" x14ac:dyDescent="0.3">
      <c r="A145" s="3" t="s">
        <v>42</v>
      </c>
      <c r="D145" s="36"/>
      <c r="E145" s="36"/>
      <c r="F145" s="36"/>
      <c r="G145" s="35">
        <f t="shared" si="15"/>
        <v>0</v>
      </c>
      <c r="H145" s="18"/>
      <c r="I145" s="18"/>
      <c r="K145" s="3"/>
    </row>
    <row r="146" spans="1:11" x14ac:dyDescent="0.3">
      <c r="A146" s="3" t="s">
        <v>34</v>
      </c>
      <c r="D146" s="37">
        <f>SUM(D139:D145)</f>
        <v>-3907557</v>
      </c>
      <c r="E146" s="37">
        <f t="shared" ref="E146:G146" si="16">SUM(E139:E145)</f>
        <v>0</v>
      </c>
      <c r="F146" s="37">
        <f t="shared" si="16"/>
        <v>0</v>
      </c>
      <c r="G146" s="37">
        <f t="shared" si="16"/>
        <v>-3907557</v>
      </c>
      <c r="H146" s="18"/>
      <c r="I146" s="18"/>
      <c r="K146" s="3"/>
    </row>
    <row r="147" spans="1:11" x14ac:dyDescent="0.3">
      <c r="A147" s="3" t="s">
        <v>35</v>
      </c>
      <c r="D147" s="37">
        <f>+D137+D146</f>
        <v>3765220</v>
      </c>
      <c r="E147" s="37">
        <f>+E137+E146</f>
        <v>0</v>
      </c>
      <c r="F147" s="37">
        <f>+F137+F146</f>
        <v>0</v>
      </c>
      <c r="G147" s="37">
        <f>SUM(D147:F147)</f>
        <v>3765220</v>
      </c>
      <c r="H147" s="18"/>
      <c r="I147" s="18"/>
    </row>
    <row r="148" spans="1:11" x14ac:dyDescent="0.3">
      <c r="D148" s="34"/>
      <c r="E148" s="34"/>
      <c r="F148" s="34"/>
      <c r="G148" s="34"/>
      <c r="H148" s="18"/>
      <c r="I148" s="19"/>
    </row>
    <row r="149" spans="1:11" ht="14.4" thickBot="1" x14ac:dyDescent="0.35">
      <c r="A149" s="14" t="s">
        <v>16</v>
      </c>
      <c r="D149" s="38">
        <f>+D128+D147</f>
        <v>5649519</v>
      </c>
      <c r="E149" s="38">
        <f>+E128+E147</f>
        <v>0</v>
      </c>
      <c r="F149" s="38">
        <f>+F128+F147</f>
        <v>0</v>
      </c>
      <c r="G149" s="38">
        <f>+G128+G147</f>
        <v>5649519</v>
      </c>
      <c r="H149" s="18"/>
      <c r="I149" s="20"/>
    </row>
    <row r="150" spans="1:11" ht="6" customHeight="1" thickTop="1" x14ac:dyDescent="0.3">
      <c r="D150" s="39"/>
      <c r="E150" s="39"/>
      <c r="F150" s="39"/>
      <c r="G150" s="39"/>
      <c r="H150" s="18"/>
      <c r="I150" s="18"/>
    </row>
    <row r="151" spans="1:11" s="14" customFormat="1" x14ac:dyDescent="0.3">
      <c r="D151" s="39"/>
      <c r="E151" s="39"/>
      <c r="F151" s="39"/>
      <c r="G151" s="39"/>
      <c r="H151" s="26"/>
      <c r="I151" s="26"/>
      <c r="K151" s="16"/>
    </row>
    <row r="152" spans="1:11" x14ac:dyDescent="0.3">
      <c r="D152" s="5" t="s">
        <v>11</v>
      </c>
      <c r="F152" s="5"/>
      <c r="G152" s="5" t="s">
        <v>11</v>
      </c>
      <c r="I152" s="24"/>
    </row>
    <row r="153" spans="1:11" x14ac:dyDescent="0.3">
      <c r="D153" s="5" t="s">
        <v>31</v>
      </c>
      <c r="E153" s="5"/>
      <c r="F153" s="5"/>
      <c r="G153" s="5" t="s">
        <v>9</v>
      </c>
      <c r="I153" s="24"/>
    </row>
    <row r="154" spans="1:11" x14ac:dyDescent="0.3">
      <c r="A154" s="2" t="s">
        <v>26</v>
      </c>
      <c r="B154" s="2"/>
      <c r="C154" s="2"/>
      <c r="D154" s="45">
        <v>2022</v>
      </c>
      <c r="E154" s="45" t="s">
        <v>0</v>
      </c>
      <c r="F154" s="45" t="s">
        <v>1</v>
      </c>
      <c r="G154" s="45">
        <v>2023</v>
      </c>
    </row>
    <row r="155" spans="1:11" x14ac:dyDescent="0.3">
      <c r="A155" s="3" t="s">
        <v>38</v>
      </c>
    </row>
    <row r="156" spans="1:11" x14ac:dyDescent="0.3">
      <c r="A156" s="3" t="s">
        <v>2</v>
      </c>
      <c r="D156" s="35">
        <v>45060</v>
      </c>
      <c r="E156" s="34"/>
      <c r="F156" s="34"/>
      <c r="G156" s="35">
        <f>SUM(D156:F156)</f>
        <v>45060</v>
      </c>
    </row>
    <row r="157" spans="1:11" x14ac:dyDescent="0.3">
      <c r="A157" s="3" t="s">
        <v>3</v>
      </c>
      <c r="D157" s="36">
        <v>204107.09400000001</v>
      </c>
      <c r="E157" s="36"/>
      <c r="F157" s="34"/>
      <c r="G157" s="35">
        <f>SUM(D157:F157)</f>
        <v>204107.09400000001</v>
      </c>
    </row>
    <row r="158" spans="1:11" x14ac:dyDescent="0.3">
      <c r="A158" s="3" t="s">
        <v>39</v>
      </c>
      <c r="D158" s="37">
        <f>SUM(D156:D157)</f>
        <v>249167.09400000001</v>
      </c>
      <c r="E158" s="37">
        <f>SUM(E156:E157)</f>
        <v>0</v>
      </c>
      <c r="F158" s="37">
        <f>SUM(F156:F157)</f>
        <v>0</v>
      </c>
      <c r="G158" s="37">
        <f>SUM(G156:G157)</f>
        <v>249167.09400000001</v>
      </c>
      <c r="H158" s="22"/>
      <c r="I158" s="22"/>
    </row>
    <row r="159" spans="1:11" x14ac:dyDescent="0.3">
      <c r="D159" s="34"/>
      <c r="E159" s="34"/>
      <c r="F159" s="34"/>
      <c r="G159" s="34"/>
      <c r="H159" s="22"/>
      <c r="I159" s="22"/>
    </row>
    <row r="160" spans="1:11" x14ac:dyDescent="0.3">
      <c r="A160" s="3" t="s">
        <v>36</v>
      </c>
      <c r="D160" s="34"/>
      <c r="E160" s="34"/>
      <c r="F160" s="34"/>
      <c r="G160" s="34"/>
      <c r="H160" s="21"/>
      <c r="I160" s="21"/>
    </row>
    <row r="161" spans="1:9" x14ac:dyDescent="0.3">
      <c r="A161" s="3" t="s">
        <v>4</v>
      </c>
      <c r="D161" s="34">
        <v>1591245.3359999999</v>
      </c>
      <c r="E161" s="34"/>
      <c r="F161" s="34"/>
      <c r="G161" s="35">
        <f>SUM(D161:F161)</f>
        <v>1591245.3359999999</v>
      </c>
      <c r="H161" s="21"/>
      <c r="I161" s="21"/>
    </row>
    <row r="162" spans="1:9" x14ac:dyDescent="0.3">
      <c r="A162" s="3" t="s">
        <v>6</v>
      </c>
      <c r="D162" s="34"/>
      <c r="E162" s="34"/>
      <c r="F162" s="34"/>
      <c r="G162" s="35">
        <f>SUM(D162:F162)</f>
        <v>0</v>
      </c>
      <c r="H162" s="21"/>
      <c r="I162" s="21"/>
    </row>
    <row r="163" spans="1:9" x14ac:dyDescent="0.3">
      <c r="A163" s="3" t="s">
        <v>12</v>
      </c>
      <c r="D163" s="34">
        <v>859031.83900000004</v>
      </c>
      <c r="E163" s="34"/>
      <c r="F163" s="34"/>
      <c r="G163" s="35">
        <f>SUM(D163:F163)</f>
        <v>859031.83900000004</v>
      </c>
      <c r="H163" s="23"/>
      <c r="I163" s="22"/>
    </row>
    <row r="164" spans="1:9" x14ac:dyDescent="0.3">
      <c r="A164" s="3" t="s">
        <v>40</v>
      </c>
      <c r="D164" s="34">
        <v>30306</v>
      </c>
      <c r="E164" s="34"/>
      <c r="F164" s="34"/>
      <c r="G164" s="35">
        <f t="shared" ref="G164:G166" si="17">SUM(D164:F164)</f>
        <v>30306</v>
      </c>
      <c r="H164" s="23"/>
      <c r="I164" s="22"/>
    </row>
    <row r="165" spans="1:9" x14ac:dyDescent="0.3">
      <c r="A165" s="3" t="s">
        <v>41</v>
      </c>
      <c r="D165" s="34"/>
      <c r="E165" s="34"/>
      <c r="F165" s="34"/>
      <c r="G165" s="35">
        <f t="shared" si="17"/>
        <v>0</v>
      </c>
      <c r="H165" s="23"/>
      <c r="I165" s="22"/>
    </row>
    <row r="166" spans="1:9" x14ac:dyDescent="0.3">
      <c r="A166" s="3" t="s">
        <v>42</v>
      </c>
      <c r="D166" s="34"/>
      <c r="E166" s="34"/>
      <c r="F166" s="34"/>
      <c r="G166" s="35">
        <f t="shared" si="17"/>
        <v>0</v>
      </c>
      <c r="H166" s="23"/>
      <c r="I166" s="22"/>
    </row>
    <row r="167" spans="1:9" x14ac:dyDescent="0.3">
      <c r="A167" s="3" t="s">
        <v>37</v>
      </c>
      <c r="D167" s="33">
        <f>SUM(D161:D166)</f>
        <v>2480583.1749999998</v>
      </c>
      <c r="E167" s="33">
        <f t="shared" ref="E167:G167" si="18">SUM(E161:E166)</f>
        <v>0</v>
      </c>
      <c r="F167" s="33">
        <f t="shared" si="18"/>
        <v>0</v>
      </c>
      <c r="G167" s="33">
        <f t="shared" si="18"/>
        <v>2480583.1749999998</v>
      </c>
      <c r="H167" s="23"/>
      <c r="I167" s="22"/>
    </row>
    <row r="168" spans="1:9" x14ac:dyDescent="0.3">
      <c r="D168" s="34"/>
      <c r="E168" s="34"/>
      <c r="F168" s="34"/>
      <c r="G168" s="34"/>
      <c r="H168" s="23"/>
      <c r="I168" s="23"/>
    </row>
    <row r="169" spans="1:9" x14ac:dyDescent="0.3">
      <c r="A169" s="3" t="s">
        <v>33</v>
      </c>
      <c r="D169" s="35"/>
      <c r="E169" s="34"/>
      <c r="F169" s="34"/>
      <c r="G169" s="35"/>
      <c r="H169" s="21"/>
      <c r="I169" s="21"/>
    </row>
    <row r="170" spans="1:9" x14ac:dyDescent="0.3">
      <c r="A170" s="3" t="s">
        <v>4</v>
      </c>
      <c r="D170" s="35">
        <v>-752619.174</v>
      </c>
      <c r="E170" s="34"/>
      <c r="F170" s="34"/>
      <c r="G170" s="35">
        <f>SUM(D170:F170)</f>
        <v>-752619.174</v>
      </c>
    </row>
    <row r="171" spans="1:9" x14ac:dyDescent="0.3">
      <c r="A171" s="3" t="s">
        <v>6</v>
      </c>
      <c r="D171" s="35"/>
      <c r="E171" s="34"/>
      <c r="F171" s="34"/>
      <c r="G171" s="35">
        <f>SUM(D171:F171)</f>
        <v>0</v>
      </c>
    </row>
    <row r="172" spans="1:9" x14ac:dyDescent="0.3">
      <c r="A172" s="3" t="s">
        <v>12</v>
      </c>
      <c r="D172" s="35">
        <v>-697530.80500000005</v>
      </c>
      <c r="E172" s="35"/>
      <c r="F172" s="35"/>
      <c r="G172" s="35">
        <f>SUM(D172:F172)</f>
        <v>-697530.80500000005</v>
      </c>
    </row>
    <row r="173" spans="1:9" x14ac:dyDescent="0.3">
      <c r="A173" s="3" t="s">
        <v>40</v>
      </c>
      <c r="D173" s="35">
        <v>-9569</v>
      </c>
      <c r="E173" s="35"/>
      <c r="F173" s="35"/>
      <c r="G173" s="35">
        <f t="shared" ref="G173:G175" si="19">SUM(D173:F173)</f>
        <v>-9569</v>
      </c>
    </row>
    <row r="174" spans="1:9" x14ac:dyDescent="0.3">
      <c r="A174" s="3" t="s">
        <v>41</v>
      </c>
      <c r="D174" s="35"/>
      <c r="E174" s="35"/>
      <c r="F174" s="35"/>
      <c r="G174" s="35">
        <f t="shared" si="19"/>
        <v>0</v>
      </c>
    </row>
    <row r="175" spans="1:9" x14ac:dyDescent="0.3">
      <c r="A175" s="3" t="s">
        <v>42</v>
      </c>
      <c r="D175" s="36"/>
      <c r="E175" s="36"/>
      <c r="F175" s="36"/>
      <c r="G175" s="35">
        <f t="shared" si="19"/>
        <v>0</v>
      </c>
    </row>
    <row r="176" spans="1:9" x14ac:dyDescent="0.3">
      <c r="A176" s="3" t="s">
        <v>34</v>
      </c>
      <c r="D176" s="37">
        <f>SUM(D169:D175)</f>
        <v>-1459718.9790000001</v>
      </c>
      <c r="E176" s="37">
        <f t="shared" ref="E176:G176" si="20">SUM(E169:E175)</f>
        <v>0</v>
      </c>
      <c r="F176" s="37">
        <f t="shared" si="20"/>
        <v>0</v>
      </c>
      <c r="G176" s="37">
        <f t="shared" si="20"/>
        <v>-1459718.9790000001</v>
      </c>
    </row>
    <row r="177" spans="1:11" x14ac:dyDescent="0.3">
      <c r="A177" s="3" t="s">
        <v>35</v>
      </c>
      <c r="D177" s="37">
        <f>+D167+D176</f>
        <v>1020864.1959999998</v>
      </c>
      <c r="E177" s="37">
        <f>+E167+E176</f>
        <v>0</v>
      </c>
      <c r="F177" s="37">
        <f>+F167+F176</f>
        <v>0</v>
      </c>
      <c r="G177" s="37">
        <f>SUM(D177:F177)</f>
        <v>1020864.1959999998</v>
      </c>
      <c r="H177" s="27"/>
      <c r="I177" s="23"/>
    </row>
    <row r="178" spans="1:11" x14ac:dyDescent="0.3">
      <c r="D178" s="34"/>
      <c r="E178" s="34"/>
      <c r="F178" s="34"/>
      <c r="G178" s="34"/>
      <c r="I178" s="22"/>
    </row>
    <row r="179" spans="1:11" ht="14.4" thickBot="1" x14ac:dyDescent="0.35">
      <c r="A179" s="14" t="s">
        <v>17</v>
      </c>
      <c r="D179" s="38">
        <f>+D158+D177</f>
        <v>1270031.2899999998</v>
      </c>
      <c r="E179" s="38">
        <f>+E158+E177</f>
        <v>0</v>
      </c>
      <c r="F179" s="38">
        <f>+F158+F177</f>
        <v>0</v>
      </c>
      <c r="G179" s="38">
        <f>+G158+G177</f>
        <v>1270031.2899999998</v>
      </c>
    </row>
    <row r="180" spans="1:11" ht="6" customHeight="1" thickTop="1" x14ac:dyDescent="0.3">
      <c r="D180" s="41"/>
      <c r="E180" s="41"/>
      <c r="F180" s="41"/>
      <c r="G180" s="41"/>
      <c r="I180" s="21"/>
    </row>
    <row r="181" spans="1:11" s="14" customFormat="1" x14ac:dyDescent="0.3">
      <c r="D181" s="41"/>
      <c r="E181" s="41"/>
      <c r="F181" s="41"/>
      <c r="G181" s="41"/>
      <c r="I181" s="24"/>
      <c r="K181" s="16"/>
    </row>
    <row r="182" spans="1:11" x14ac:dyDescent="0.3">
      <c r="D182" s="40"/>
      <c r="E182" s="40"/>
      <c r="F182" s="40"/>
      <c r="G182" s="40"/>
      <c r="K182" s="3"/>
    </row>
    <row r="183" spans="1:11" x14ac:dyDescent="0.3">
      <c r="D183" s="5" t="s">
        <v>11</v>
      </c>
      <c r="F183" s="5"/>
      <c r="G183" s="5" t="s">
        <v>11</v>
      </c>
      <c r="K183" s="3"/>
    </row>
    <row r="184" spans="1:11" x14ac:dyDescent="0.3">
      <c r="A184" s="2" t="s">
        <v>5</v>
      </c>
      <c r="B184" s="2"/>
      <c r="C184" s="2"/>
      <c r="D184" s="5" t="s">
        <v>31</v>
      </c>
      <c r="E184" s="5"/>
      <c r="F184" s="5"/>
      <c r="G184" s="5" t="s">
        <v>9</v>
      </c>
      <c r="K184" s="3"/>
    </row>
    <row r="185" spans="1:11" x14ac:dyDescent="0.3">
      <c r="A185" s="2"/>
      <c r="B185" s="2"/>
      <c r="C185" s="2"/>
      <c r="D185" s="5">
        <v>2022</v>
      </c>
      <c r="E185" s="5" t="s">
        <v>0</v>
      </c>
      <c r="F185" s="5" t="s">
        <v>1</v>
      </c>
      <c r="G185" s="5">
        <v>2023</v>
      </c>
      <c r="K185" s="3"/>
    </row>
    <row r="186" spans="1:11" x14ac:dyDescent="0.3">
      <c r="A186" s="2"/>
      <c r="B186" s="2"/>
      <c r="C186" s="2"/>
      <c r="D186" s="33"/>
      <c r="E186" s="33"/>
      <c r="F186" s="33"/>
      <c r="G186" s="33"/>
      <c r="K186" s="3"/>
    </row>
    <row r="187" spans="1:11" x14ac:dyDescent="0.3">
      <c r="A187" s="3" t="s">
        <v>38</v>
      </c>
      <c r="D187" s="34"/>
      <c r="E187" s="34"/>
      <c r="F187" s="34"/>
      <c r="G187" s="34"/>
      <c r="K187" s="3"/>
    </row>
    <row r="188" spans="1:11" x14ac:dyDescent="0.3">
      <c r="A188" s="3" t="s">
        <v>2</v>
      </c>
      <c r="D188" s="35">
        <v>16</v>
      </c>
      <c r="E188" s="34"/>
      <c r="F188" s="34"/>
      <c r="G188" s="35">
        <f>SUM(D188:F188)</f>
        <v>16</v>
      </c>
      <c r="K188" s="3"/>
    </row>
    <row r="189" spans="1:11" x14ac:dyDescent="0.3">
      <c r="A189" s="3" t="s">
        <v>3</v>
      </c>
      <c r="D189" s="36">
        <v>989</v>
      </c>
      <c r="E189" s="36"/>
      <c r="F189" s="34"/>
      <c r="G189" s="35">
        <f>SUM(D189:F189)</f>
        <v>989</v>
      </c>
      <c r="K189" s="3"/>
    </row>
    <row r="190" spans="1:11" x14ac:dyDescent="0.3">
      <c r="A190" s="3" t="s">
        <v>39</v>
      </c>
      <c r="D190" s="37">
        <f>SUM(D188:D189)</f>
        <v>1005</v>
      </c>
      <c r="E190" s="37">
        <f>SUM(E188:E189)</f>
        <v>0</v>
      </c>
      <c r="F190" s="37">
        <f>SUM(F188:F189)</f>
        <v>0</v>
      </c>
      <c r="G190" s="37">
        <f>SUM(G188:G189)</f>
        <v>1005</v>
      </c>
      <c r="H190" s="18"/>
      <c r="I190" s="20"/>
      <c r="K190" s="3"/>
    </row>
    <row r="191" spans="1:11" x14ac:dyDescent="0.3">
      <c r="D191" s="34"/>
      <c r="E191" s="34"/>
      <c r="F191" s="34"/>
      <c r="G191" s="34"/>
      <c r="H191" s="18"/>
      <c r="I191" s="20"/>
      <c r="K191" s="3"/>
    </row>
    <row r="192" spans="1:11" x14ac:dyDescent="0.3">
      <c r="A192" s="3" t="s">
        <v>36</v>
      </c>
      <c r="D192" s="34"/>
      <c r="E192" s="34"/>
      <c r="F192" s="34"/>
      <c r="G192" s="34"/>
      <c r="H192" s="18"/>
      <c r="I192" s="18"/>
      <c r="K192" s="3"/>
    </row>
    <row r="193" spans="1:11" x14ac:dyDescent="0.3">
      <c r="A193" s="3" t="s">
        <v>4</v>
      </c>
      <c r="D193" s="34">
        <v>1909</v>
      </c>
      <c r="E193" s="34"/>
      <c r="F193" s="34"/>
      <c r="G193" s="35">
        <f>SUM(D193:F193)</f>
        <v>1909</v>
      </c>
      <c r="H193" s="18"/>
      <c r="I193" s="18"/>
      <c r="K193" s="3"/>
    </row>
    <row r="194" spans="1:11" x14ac:dyDescent="0.3">
      <c r="A194" s="3" t="s">
        <v>6</v>
      </c>
      <c r="D194" s="34">
        <v>102407</v>
      </c>
      <c r="E194" s="34"/>
      <c r="F194" s="34"/>
      <c r="G194" s="35">
        <f>SUM(D194:F194)</f>
        <v>102407</v>
      </c>
      <c r="H194" s="18"/>
      <c r="I194" s="18"/>
      <c r="K194" s="3"/>
    </row>
    <row r="195" spans="1:11" x14ac:dyDescent="0.3">
      <c r="A195" s="3" t="s">
        <v>12</v>
      </c>
      <c r="D195" s="34">
        <v>3136</v>
      </c>
      <c r="E195" s="34"/>
      <c r="F195" s="34"/>
      <c r="G195" s="35">
        <f>SUM(D195:F195)</f>
        <v>3136</v>
      </c>
      <c r="H195" s="20"/>
      <c r="I195" s="20"/>
      <c r="K195" s="3"/>
    </row>
    <row r="196" spans="1:11" x14ac:dyDescent="0.3">
      <c r="A196" s="3" t="s">
        <v>40</v>
      </c>
      <c r="D196" s="34"/>
      <c r="E196" s="34"/>
      <c r="F196" s="34"/>
      <c r="G196" s="35">
        <f t="shared" ref="G196:G198" si="21">SUM(D196:F196)</f>
        <v>0</v>
      </c>
      <c r="H196" s="20"/>
      <c r="I196" s="20"/>
      <c r="K196" s="3"/>
    </row>
    <row r="197" spans="1:11" x14ac:dyDescent="0.3">
      <c r="A197" s="3" t="s">
        <v>41</v>
      </c>
      <c r="D197" s="34"/>
      <c r="E197" s="34"/>
      <c r="F197" s="34"/>
      <c r="G197" s="35">
        <f t="shared" si="21"/>
        <v>0</v>
      </c>
      <c r="H197" s="20"/>
      <c r="I197" s="20"/>
      <c r="K197" s="3"/>
    </row>
    <row r="198" spans="1:11" x14ac:dyDescent="0.3">
      <c r="A198" s="3" t="s">
        <v>42</v>
      </c>
      <c r="D198" s="34"/>
      <c r="E198" s="34"/>
      <c r="F198" s="34"/>
      <c r="G198" s="35">
        <f t="shared" si="21"/>
        <v>0</v>
      </c>
      <c r="H198" s="20"/>
      <c r="I198" s="20"/>
      <c r="K198" s="3"/>
    </row>
    <row r="199" spans="1:11" x14ac:dyDescent="0.3">
      <c r="A199" s="3" t="s">
        <v>37</v>
      </c>
      <c r="D199" s="33">
        <f>SUM(D193:D198)</f>
        <v>107452</v>
      </c>
      <c r="E199" s="33">
        <f t="shared" ref="E199:G199" si="22">SUM(E193:E198)</f>
        <v>0</v>
      </c>
      <c r="F199" s="33">
        <f t="shared" si="22"/>
        <v>0</v>
      </c>
      <c r="G199" s="33">
        <f t="shared" si="22"/>
        <v>107452</v>
      </c>
      <c r="H199" s="20"/>
      <c r="I199" s="20"/>
      <c r="K199" s="3"/>
    </row>
    <row r="200" spans="1:11" x14ac:dyDescent="0.3">
      <c r="D200" s="34"/>
      <c r="E200" s="34"/>
      <c r="F200" s="34"/>
      <c r="G200" s="34"/>
      <c r="H200" s="20"/>
      <c r="I200" s="20"/>
      <c r="K200" s="3"/>
    </row>
    <row r="201" spans="1:11" x14ac:dyDescent="0.3">
      <c r="A201" s="3" t="s">
        <v>33</v>
      </c>
      <c r="D201" s="35"/>
      <c r="E201" s="34"/>
      <c r="F201" s="34"/>
      <c r="G201" s="35"/>
      <c r="H201" s="21"/>
      <c r="I201" s="21"/>
      <c r="K201" s="3"/>
    </row>
    <row r="202" spans="1:11" x14ac:dyDescent="0.3">
      <c r="A202" s="3" t="s">
        <v>4</v>
      </c>
      <c r="D202" s="35">
        <v>-1246</v>
      </c>
      <c r="E202" s="34"/>
      <c r="F202" s="34"/>
      <c r="G202" s="35">
        <f>SUM(D202:F202)</f>
        <v>-1246</v>
      </c>
      <c r="H202" s="21"/>
      <c r="I202" s="21"/>
      <c r="K202" s="3"/>
    </row>
    <row r="203" spans="1:11" x14ac:dyDescent="0.3">
      <c r="A203" s="3" t="s">
        <v>6</v>
      </c>
      <c r="D203" s="35">
        <v>-63180</v>
      </c>
      <c r="E203" s="34"/>
      <c r="F203" s="34"/>
      <c r="G203" s="35">
        <f>SUM(D203:F203)</f>
        <v>-63180</v>
      </c>
      <c r="H203" s="21"/>
      <c r="I203" s="21"/>
      <c r="K203" s="3"/>
    </row>
    <row r="204" spans="1:11" x14ac:dyDescent="0.3">
      <c r="A204" s="3" t="s">
        <v>12</v>
      </c>
      <c r="D204" s="35">
        <v>-1959</v>
      </c>
      <c r="E204" s="35"/>
      <c r="F204" s="35"/>
      <c r="G204" s="35">
        <f>SUM(D204:F204)</f>
        <v>-1959</v>
      </c>
      <c r="H204" s="21"/>
      <c r="I204" s="21"/>
      <c r="K204" s="3"/>
    </row>
    <row r="205" spans="1:11" x14ac:dyDescent="0.3">
      <c r="A205" s="3" t="s">
        <v>40</v>
      </c>
      <c r="D205" s="35"/>
      <c r="E205" s="35"/>
      <c r="F205" s="35"/>
      <c r="G205" s="35">
        <f t="shared" ref="G205:G207" si="23">SUM(D205:F205)</f>
        <v>0</v>
      </c>
      <c r="H205" s="21"/>
      <c r="I205" s="21"/>
      <c r="K205" s="3"/>
    </row>
    <row r="206" spans="1:11" x14ac:dyDescent="0.3">
      <c r="A206" s="3" t="s">
        <v>41</v>
      </c>
      <c r="D206" s="35"/>
      <c r="E206" s="35"/>
      <c r="F206" s="35"/>
      <c r="G206" s="35">
        <f t="shared" si="23"/>
        <v>0</v>
      </c>
      <c r="H206" s="21"/>
      <c r="I206" s="21"/>
      <c r="K206" s="3"/>
    </row>
    <row r="207" spans="1:11" x14ac:dyDescent="0.3">
      <c r="A207" s="3" t="s">
        <v>42</v>
      </c>
      <c r="D207" s="36"/>
      <c r="E207" s="36"/>
      <c r="F207" s="36"/>
      <c r="G207" s="35">
        <f t="shared" si="23"/>
        <v>0</v>
      </c>
      <c r="H207" s="21"/>
      <c r="I207" s="21"/>
      <c r="K207" s="3"/>
    </row>
    <row r="208" spans="1:11" x14ac:dyDescent="0.3">
      <c r="A208" s="3" t="s">
        <v>34</v>
      </c>
      <c r="D208" s="37">
        <f>SUM(D201:D207)</f>
        <v>-66385</v>
      </c>
      <c r="E208" s="37">
        <f t="shared" ref="E208:G208" si="24">SUM(E201:E207)</f>
        <v>0</v>
      </c>
      <c r="F208" s="37">
        <f t="shared" si="24"/>
        <v>0</v>
      </c>
      <c r="G208" s="37">
        <f t="shared" si="24"/>
        <v>-66385</v>
      </c>
      <c r="H208" s="21"/>
      <c r="I208" s="21"/>
      <c r="K208" s="3"/>
    </row>
    <row r="209" spans="1:11" x14ac:dyDescent="0.3">
      <c r="A209" s="3" t="s">
        <v>35</v>
      </c>
      <c r="D209" s="37">
        <f>+D199+D208</f>
        <v>41067</v>
      </c>
      <c r="E209" s="37">
        <f>+E199+E208</f>
        <v>0</v>
      </c>
      <c r="F209" s="37">
        <f>+F199+F208</f>
        <v>0</v>
      </c>
      <c r="G209" s="37">
        <f>SUM(D209:F209)</f>
        <v>41067</v>
      </c>
      <c r="H209" s="21"/>
      <c r="I209" s="21"/>
      <c r="K209" s="3"/>
    </row>
    <row r="210" spans="1:11" ht="14.4" thickBot="1" x14ac:dyDescent="0.35">
      <c r="A210" s="14" t="s">
        <v>18</v>
      </c>
      <c r="D210" s="44">
        <f>+D190+D209</f>
        <v>42072</v>
      </c>
      <c r="E210" s="44">
        <f t="shared" ref="E210:G210" si="25">+E190+E209</f>
        <v>0</v>
      </c>
      <c r="F210" s="44">
        <f t="shared" si="25"/>
        <v>0</v>
      </c>
      <c r="G210" s="44">
        <f t="shared" si="25"/>
        <v>42072</v>
      </c>
      <c r="H210" s="21"/>
      <c r="I210" s="21"/>
      <c r="K210" s="3"/>
    </row>
    <row r="211" spans="1:11" ht="14.4" thickTop="1" x14ac:dyDescent="0.3">
      <c r="D211" s="34"/>
      <c r="E211" s="34"/>
      <c r="F211" s="34"/>
      <c r="G211" s="34"/>
      <c r="H211" s="21"/>
      <c r="I211" s="21"/>
      <c r="K211" s="3"/>
    </row>
    <row r="212" spans="1:11" x14ac:dyDescent="0.3">
      <c r="H212" s="21"/>
      <c r="I212" s="21"/>
      <c r="K212" s="3"/>
    </row>
    <row r="213" spans="1:11" x14ac:dyDescent="0.3">
      <c r="D213" s="39"/>
      <c r="E213" s="39"/>
      <c r="F213" s="39"/>
      <c r="G213" s="39"/>
      <c r="H213" s="21"/>
      <c r="I213" s="21"/>
      <c r="K213" s="3"/>
    </row>
    <row r="214" spans="1:11" x14ac:dyDescent="0.3">
      <c r="D214" s="40"/>
      <c r="E214" s="40"/>
      <c r="F214" s="40"/>
      <c r="G214" s="40"/>
    </row>
    <row r="215" spans="1:11" x14ac:dyDescent="0.3">
      <c r="D215" s="5" t="s">
        <v>11</v>
      </c>
      <c r="F215" s="5"/>
      <c r="G215" s="5" t="s">
        <v>11</v>
      </c>
      <c r="K215" s="3"/>
    </row>
    <row r="216" spans="1:11" x14ac:dyDescent="0.3">
      <c r="A216" s="2" t="s">
        <v>20</v>
      </c>
      <c r="B216" s="2"/>
      <c r="C216" s="2"/>
      <c r="D216" s="5" t="s">
        <v>31</v>
      </c>
      <c r="E216" s="5"/>
      <c r="F216" s="5"/>
      <c r="G216" s="5" t="s">
        <v>9</v>
      </c>
      <c r="K216" s="3"/>
    </row>
    <row r="217" spans="1:11" x14ac:dyDescent="0.3">
      <c r="A217" s="2"/>
      <c r="B217" s="2"/>
      <c r="C217" s="2"/>
      <c r="D217" s="5">
        <v>2022</v>
      </c>
      <c r="E217" s="5" t="s">
        <v>0</v>
      </c>
      <c r="F217" s="5" t="s">
        <v>1</v>
      </c>
      <c r="G217" s="5">
        <v>2023</v>
      </c>
      <c r="K217" s="3"/>
    </row>
    <row r="218" spans="1:11" x14ac:dyDescent="0.3">
      <c r="A218" s="2"/>
      <c r="B218" s="2"/>
      <c r="C218" s="2"/>
      <c r="D218" s="33"/>
      <c r="E218" s="33"/>
      <c r="F218" s="33"/>
      <c r="G218" s="33"/>
      <c r="K218" s="3"/>
    </row>
    <row r="219" spans="1:11" x14ac:dyDescent="0.3">
      <c r="A219" s="3" t="s">
        <v>38</v>
      </c>
      <c r="D219" s="34"/>
      <c r="E219" s="34"/>
      <c r="F219" s="34"/>
      <c r="G219" s="34"/>
      <c r="K219" s="3"/>
    </row>
    <row r="220" spans="1:11" x14ac:dyDescent="0.3">
      <c r="A220" s="3" t="s">
        <v>2</v>
      </c>
      <c r="D220" s="35"/>
      <c r="E220" s="34"/>
      <c r="F220" s="34"/>
      <c r="G220" s="35">
        <f>SUM(D220:F220)</f>
        <v>0</v>
      </c>
      <c r="K220" s="3"/>
    </row>
    <row r="221" spans="1:11" x14ac:dyDescent="0.3">
      <c r="A221" s="3" t="s">
        <v>3</v>
      </c>
      <c r="D221" s="36">
        <v>396.7</v>
      </c>
      <c r="E221" s="36"/>
      <c r="F221" s="34"/>
      <c r="G221" s="35">
        <f>SUM(D221:F221)</f>
        <v>396.7</v>
      </c>
      <c r="K221" s="3"/>
    </row>
    <row r="222" spans="1:11" x14ac:dyDescent="0.3">
      <c r="A222" s="3" t="s">
        <v>39</v>
      </c>
      <c r="D222" s="37">
        <f>SUM(D220:D221)</f>
        <v>396.7</v>
      </c>
      <c r="E222" s="37">
        <f>SUM(E220:E221)</f>
        <v>0</v>
      </c>
      <c r="F222" s="37">
        <f>SUM(F220:F221)</f>
        <v>0</v>
      </c>
      <c r="G222" s="37">
        <f>SUM(G220:G221)</f>
        <v>396.7</v>
      </c>
      <c r="K222" s="3"/>
    </row>
    <row r="223" spans="1:11" x14ac:dyDescent="0.3">
      <c r="D223" s="34"/>
      <c r="E223" s="34"/>
      <c r="F223" s="34"/>
      <c r="G223" s="34"/>
      <c r="K223" s="3"/>
    </row>
    <row r="224" spans="1:11" x14ac:dyDescent="0.3">
      <c r="A224" s="3" t="s">
        <v>36</v>
      </c>
      <c r="D224" s="34"/>
      <c r="E224" s="34"/>
      <c r="F224" s="34"/>
      <c r="G224" s="34"/>
      <c r="K224" s="3"/>
    </row>
    <row r="225" spans="1:11" x14ac:dyDescent="0.3">
      <c r="A225" s="3" t="s">
        <v>4</v>
      </c>
      <c r="D225" s="34">
        <v>388</v>
      </c>
      <c r="E225" s="34"/>
      <c r="F225" s="34"/>
      <c r="G225" s="35">
        <f>SUM(D225:F225)</f>
        <v>388</v>
      </c>
      <c r="K225" s="3"/>
    </row>
    <row r="226" spans="1:11" x14ac:dyDescent="0.3">
      <c r="A226" s="3" t="s">
        <v>6</v>
      </c>
      <c r="D226" s="34">
        <v>42329</v>
      </c>
      <c r="E226" s="34"/>
      <c r="F226" s="34"/>
      <c r="G226" s="35">
        <f>SUM(D226:F226)</f>
        <v>42329</v>
      </c>
      <c r="K226" s="3"/>
    </row>
    <row r="227" spans="1:11" x14ac:dyDescent="0.3">
      <c r="A227" s="3" t="s">
        <v>12</v>
      </c>
      <c r="D227" s="34">
        <v>927</v>
      </c>
      <c r="E227" s="34"/>
      <c r="F227" s="34"/>
      <c r="G227" s="35">
        <f>SUM(D227:F227)</f>
        <v>927</v>
      </c>
      <c r="K227" s="3"/>
    </row>
    <row r="228" spans="1:11" x14ac:dyDescent="0.3">
      <c r="A228" s="3" t="s">
        <v>40</v>
      </c>
      <c r="D228" s="34"/>
      <c r="E228" s="34"/>
      <c r="F228" s="34"/>
      <c r="G228" s="35">
        <f t="shared" ref="G228:G230" si="26">SUM(D228:F228)</f>
        <v>0</v>
      </c>
      <c r="K228" s="3"/>
    </row>
    <row r="229" spans="1:11" x14ac:dyDescent="0.3">
      <c r="A229" s="3" t="s">
        <v>41</v>
      </c>
      <c r="D229" s="34"/>
      <c r="E229" s="34"/>
      <c r="F229" s="34"/>
      <c r="G229" s="35">
        <f t="shared" si="26"/>
        <v>0</v>
      </c>
      <c r="K229" s="3"/>
    </row>
    <row r="230" spans="1:11" x14ac:dyDescent="0.3">
      <c r="A230" s="3" t="s">
        <v>42</v>
      </c>
      <c r="D230" s="34"/>
      <c r="E230" s="34"/>
      <c r="F230" s="34"/>
      <c r="G230" s="35">
        <f t="shared" si="26"/>
        <v>0</v>
      </c>
      <c r="K230" s="3"/>
    </row>
    <row r="231" spans="1:11" x14ac:dyDescent="0.3">
      <c r="A231" s="3" t="s">
        <v>37</v>
      </c>
      <c r="D231" s="33">
        <f>SUM(D225:D230)</f>
        <v>43644</v>
      </c>
      <c r="E231" s="33">
        <f t="shared" ref="E231:G231" si="27">SUM(E225:E230)</f>
        <v>0</v>
      </c>
      <c r="F231" s="33">
        <f t="shared" si="27"/>
        <v>0</v>
      </c>
      <c r="G231" s="33">
        <f t="shared" si="27"/>
        <v>43644</v>
      </c>
      <c r="K231" s="3"/>
    </row>
    <row r="232" spans="1:11" x14ac:dyDescent="0.3">
      <c r="D232" s="34"/>
      <c r="E232" s="34"/>
      <c r="F232" s="34"/>
      <c r="G232" s="34"/>
      <c r="K232" s="3"/>
    </row>
    <row r="233" spans="1:11" x14ac:dyDescent="0.3">
      <c r="A233" s="3" t="s">
        <v>33</v>
      </c>
      <c r="D233" s="35"/>
      <c r="E233" s="34"/>
      <c r="F233" s="34"/>
      <c r="G233" s="35"/>
      <c r="K233" s="3"/>
    </row>
    <row r="234" spans="1:11" x14ac:dyDescent="0.3">
      <c r="A234" s="3" t="s">
        <v>4</v>
      </c>
      <c r="D234" s="35">
        <v>-220</v>
      </c>
      <c r="E234" s="34"/>
      <c r="F234" s="34"/>
      <c r="G234" s="35">
        <f>SUM(D234:F234)</f>
        <v>-220</v>
      </c>
      <c r="K234" s="3"/>
    </row>
    <row r="235" spans="1:11" x14ac:dyDescent="0.3">
      <c r="A235" s="3" t="s">
        <v>6</v>
      </c>
      <c r="D235" s="35">
        <v>-29313</v>
      </c>
      <c r="E235" s="35"/>
      <c r="F235" s="35"/>
      <c r="G235" s="35">
        <f>SUM(D235:F235)</f>
        <v>-29313</v>
      </c>
      <c r="K235" s="3"/>
    </row>
    <row r="236" spans="1:11" x14ac:dyDescent="0.3">
      <c r="A236" s="3" t="s">
        <v>12</v>
      </c>
      <c r="D236" s="35">
        <v>-694</v>
      </c>
      <c r="E236" s="35"/>
      <c r="F236" s="35"/>
      <c r="G236" s="35">
        <f>SUM(D236:F236)</f>
        <v>-694</v>
      </c>
      <c r="K236" s="3"/>
    </row>
    <row r="237" spans="1:11" x14ac:dyDescent="0.3">
      <c r="A237" s="3" t="s">
        <v>40</v>
      </c>
      <c r="D237" s="35"/>
      <c r="E237" s="35"/>
      <c r="F237" s="35"/>
      <c r="G237" s="35">
        <f t="shared" ref="G237:G239" si="28">SUM(D237:F237)</f>
        <v>0</v>
      </c>
      <c r="K237" s="3"/>
    </row>
    <row r="238" spans="1:11" x14ac:dyDescent="0.3">
      <c r="A238" s="3" t="s">
        <v>41</v>
      </c>
      <c r="D238" s="35"/>
      <c r="E238" s="35"/>
      <c r="F238" s="35"/>
      <c r="G238" s="35">
        <f t="shared" si="28"/>
        <v>0</v>
      </c>
      <c r="K238" s="3"/>
    </row>
    <row r="239" spans="1:11" x14ac:dyDescent="0.3">
      <c r="A239" s="3" t="s">
        <v>42</v>
      </c>
      <c r="D239" s="36"/>
      <c r="E239" s="36"/>
      <c r="F239" s="36"/>
      <c r="G239" s="35">
        <f t="shared" si="28"/>
        <v>0</v>
      </c>
      <c r="K239" s="3"/>
    </row>
    <row r="240" spans="1:11" x14ac:dyDescent="0.3">
      <c r="A240" s="3" t="s">
        <v>34</v>
      </c>
      <c r="D240" s="37">
        <f>SUM(D233:D239)</f>
        <v>-30227</v>
      </c>
      <c r="E240" s="37">
        <f t="shared" ref="E240:G240" si="29">SUM(E233:E239)</f>
        <v>0</v>
      </c>
      <c r="F240" s="37">
        <f t="shared" si="29"/>
        <v>0</v>
      </c>
      <c r="G240" s="37">
        <f t="shared" si="29"/>
        <v>-30227</v>
      </c>
      <c r="K240" s="3"/>
    </row>
    <row r="241" spans="1:26" x14ac:dyDescent="0.3">
      <c r="A241" s="3" t="s">
        <v>35</v>
      </c>
      <c r="D241" s="37">
        <f>+D231+D240</f>
        <v>13417</v>
      </c>
      <c r="E241" s="37">
        <f>+E231+E240</f>
        <v>0</v>
      </c>
      <c r="F241" s="37">
        <f>+F231+F240</f>
        <v>0</v>
      </c>
      <c r="G241" s="37">
        <f>SUM(D241:F241)</f>
        <v>13417</v>
      </c>
      <c r="K241" s="3"/>
    </row>
    <row r="242" spans="1:26" x14ac:dyDescent="0.3">
      <c r="D242" s="34"/>
      <c r="E242" s="34"/>
      <c r="F242" s="34"/>
      <c r="G242" s="34"/>
      <c r="K242" s="3"/>
    </row>
    <row r="243" spans="1:26" ht="14.4" thickBot="1" x14ac:dyDescent="0.35">
      <c r="A243" s="3" t="s">
        <v>27</v>
      </c>
      <c r="D243" s="38">
        <f>+D222+D241</f>
        <v>13813.7</v>
      </c>
      <c r="E243" s="38">
        <f>+E222+E241</f>
        <v>0</v>
      </c>
      <c r="F243" s="38">
        <f>+F222+F241</f>
        <v>0</v>
      </c>
      <c r="G243" s="38">
        <f>+G222+G241</f>
        <v>13813.7</v>
      </c>
      <c r="K243" s="3"/>
    </row>
    <row r="244" spans="1:26" ht="14.4" thickTop="1" x14ac:dyDescent="0.3">
      <c r="D244" s="35"/>
      <c r="E244" s="33"/>
      <c r="F244" s="33"/>
      <c r="G244" s="33"/>
      <c r="K244" s="3"/>
    </row>
    <row r="245" spans="1:26" x14ac:dyDescent="0.3">
      <c r="D245" s="39"/>
      <c r="E245" s="39"/>
      <c r="F245" s="39"/>
      <c r="G245" s="39"/>
      <c r="K245" s="3"/>
    </row>
    <row r="246" spans="1:26" x14ac:dyDescent="0.3">
      <c r="D246" s="40"/>
      <c r="E246" s="41"/>
      <c r="F246" s="40"/>
      <c r="G246" s="40"/>
      <c r="K246" s="3"/>
    </row>
    <row r="247" spans="1:26" x14ac:dyDescent="0.3">
      <c r="D247" s="5" t="s">
        <v>11</v>
      </c>
      <c r="F247" s="5"/>
      <c r="G247" s="5" t="s">
        <v>11</v>
      </c>
      <c r="H247" s="18"/>
      <c r="I247" s="18"/>
      <c r="K247" s="3"/>
    </row>
    <row r="248" spans="1:26" x14ac:dyDescent="0.3">
      <c r="A248" s="2" t="s">
        <v>28</v>
      </c>
      <c r="B248" s="2"/>
      <c r="C248" s="2"/>
      <c r="D248" s="5" t="s">
        <v>31</v>
      </c>
      <c r="E248" s="5"/>
      <c r="F248" s="5"/>
      <c r="G248" s="5" t="s">
        <v>9</v>
      </c>
      <c r="H248" s="5"/>
      <c r="I248" s="18"/>
      <c r="K248" s="3"/>
    </row>
    <row r="249" spans="1:26" x14ac:dyDescent="0.3">
      <c r="A249" s="2"/>
      <c r="B249" s="2"/>
      <c r="C249" s="2"/>
      <c r="D249" s="45">
        <v>2022</v>
      </c>
      <c r="E249" s="45" t="s">
        <v>0</v>
      </c>
      <c r="F249" s="45" t="s">
        <v>1</v>
      </c>
      <c r="G249" s="45">
        <v>2023</v>
      </c>
      <c r="H249" s="5"/>
      <c r="I249" s="18"/>
      <c r="K249" s="28"/>
      <c r="L249" s="29"/>
      <c r="M249" s="29"/>
      <c r="N249" s="29"/>
      <c r="O249" s="29"/>
      <c r="P249" s="29"/>
      <c r="Q249" s="30"/>
      <c r="S249" s="1"/>
      <c r="T249" s="30"/>
      <c r="U249" s="30"/>
      <c r="V249" s="30"/>
      <c r="W249" s="30"/>
      <c r="X249" s="30"/>
      <c r="Y249" s="30"/>
      <c r="Z249" s="30"/>
    </row>
    <row r="250" spans="1:26" x14ac:dyDescent="0.3">
      <c r="A250" s="3" t="s">
        <v>38</v>
      </c>
      <c r="D250" s="34"/>
      <c r="E250" s="34"/>
      <c r="F250" s="34"/>
      <c r="G250" s="34"/>
      <c r="H250" s="5"/>
      <c r="I250" s="18"/>
      <c r="K250" s="28"/>
      <c r="L250" s="29"/>
      <c r="M250" s="29"/>
      <c r="N250" s="29"/>
      <c r="O250" s="29"/>
      <c r="P250" s="29"/>
      <c r="Q250" s="30"/>
      <c r="S250" s="30"/>
      <c r="T250" s="30"/>
      <c r="U250" s="30"/>
      <c r="V250" s="30"/>
      <c r="W250" s="30"/>
      <c r="X250" s="30"/>
      <c r="Y250" s="30"/>
      <c r="Z250" s="30"/>
    </row>
    <row r="251" spans="1:26" x14ac:dyDescent="0.3">
      <c r="A251" s="3" t="s">
        <v>2</v>
      </c>
      <c r="D251" s="35">
        <v>4968</v>
      </c>
      <c r="E251" s="34"/>
      <c r="F251" s="34"/>
      <c r="G251" s="35">
        <f>SUM(D251:F251)</f>
        <v>4968</v>
      </c>
      <c r="H251" s="9"/>
      <c r="I251" s="18"/>
      <c r="K251" s="28"/>
      <c r="L251" s="29"/>
      <c r="M251" s="29"/>
      <c r="N251" s="29"/>
      <c r="O251" s="29"/>
      <c r="P251" s="29"/>
      <c r="Q251" s="30"/>
      <c r="S251" s="30"/>
      <c r="T251" s="30"/>
      <c r="U251" s="30"/>
      <c r="V251" s="30"/>
      <c r="W251" s="30"/>
      <c r="X251" s="30"/>
      <c r="Y251" s="30"/>
      <c r="Z251" s="30"/>
    </row>
    <row r="252" spans="1:26" x14ac:dyDescent="0.3">
      <c r="A252" s="3" t="s">
        <v>3</v>
      </c>
      <c r="D252" s="36"/>
      <c r="E252" s="36"/>
      <c r="F252" s="34"/>
      <c r="G252" s="35">
        <f>SUM(D252:F252)</f>
        <v>0</v>
      </c>
      <c r="H252" s="10"/>
      <c r="I252" s="18"/>
      <c r="K252" s="28"/>
      <c r="L252" s="28"/>
      <c r="M252" s="28"/>
      <c r="N252" s="28"/>
      <c r="O252" s="28"/>
      <c r="P252" s="28"/>
      <c r="Q252" s="31"/>
      <c r="S252" s="30"/>
      <c r="T252" s="30"/>
      <c r="U252" s="31"/>
      <c r="V252" s="31"/>
      <c r="W252" s="31"/>
      <c r="X252" s="31"/>
      <c r="Y252" s="31"/>
      <c r="Z252" s="31"/>
    </row>
    <row r="253" spans="1:26" x14ac:dyDescent="0.3">
      <c r="A253" s="3" t="s">
        <v>39</v>
      </c>
      <c r="D253" s="37">
        <f>SUM(D251:D252)</f>
        <v>4968</v>
      </c>
      <c r="E253" s="37">
        <f>SUM(E251:E252)</f>
        <v>0</v>
      </c>
      <c r="F253" s="37">
        <f>SUM(F251:F252)</f>
        <v>0</v>
      </c>
      <c r="G253" s="37">
        <f>SUM(G251:G252)</f>
        <v>4968</v>
      </c>
      <c r="H253" s="10"/>
      <c r="I253" s="18"/>
      <c r="K253" s="28"/>
      <c r="L253" s="29"/>
      <c r="M253" s="29"/>
      <c r="N253" s="29"/>
      <c r="O253" s="29"/>
      <c r="P253" s="29"/>
      <c r="Q253" s="30"/>
      <c r="S253" s="30"/>
      <c r="T253" s="30"/>
      <c r="U253" s="30"/>
      <c r="V253" s="30"/>
      <c r="W253" s="30"/>
      <c r="X253" s="30"/>
      <c r="Y253" s="30"/>
      <c r="Z253" s="30"/>
    </row>
    <row r="254" spans="1:26" x14ac:dyDescent="0.3">
      <c r="D254" s="34"/>
      <c r="E254" s="34"/>
      <c r="F254" s="34"/>
      <c r="G254" s="34"/>
      <c r="H254" s="10"/>
      <c r="I254" s="18"/>
      <c r="K254" s="28"/>
      <c r="L254" s="29"/>
      <c r="M254" s="29"/>
      <c r="N254" s="29"/>
      <c r="O254" s="29"/>
      <c r="P254" s="29"/>
      <c r="Q254" s="30"/>
      <c r="S254" s="30"/>
      <c r="T254" s="30"/>
      <c r="U254" s="30"/>
      <c r="V254" s="30"/>
      <c r="W254" s="30"/>
      <c r="X254" s="30"/>
      <c r="Y254" s="30"/>
      <c r="Z254" s="30"/>
    </row>
    <row r="255" spans="1:26" x14ac:dyDescent="0.3">
      <c r="A255" s="3" t="s">
        <v>36</v>
      </c>
      <c r="D255" s="34"/>
      <c r="E255" s="34"/>
      <c r="F255" s="34"/>
      <c r="G255" s="34"/>
      <c r="H255" s="10"/>
      <c r="I255" s="18"/>
      <c r="K255" s="28"/>
      <c r="L255" s="29"/>
      <c r="M255" s="29"/>
      <c r="N255" s="29"/>
      <c r="O255" s="29"/>
      <c r="P255" s="29"/>
      <c r="Q255" s="29"/>
      <c r="S255" s="29"/>
      <c r="T255" s="29"/>
      <c r="U255" s="29"/>
      <c r="V255" s="29"/>
      <c r="W255" s="29"/>
      <c r="X255" s="29"/>
      <c r="Y255" s="29"/>
      <c r="Z255" s="29"/>
    </row>
    <row r="256" spans="1:26" x14ac:dyDescent="0.3">
      <c r="A256" s="3" t="s">
        <v>4</v>
      </c>
      <c r="D256" s="34">
        <v>68452</v>
      </c>
      <c r="E256" s="34"/>
      <c r="F256" s="34"/>
      <c r="G256" s="35">
        <f>SUM(D256:F256)</f>
        <v>68452</v>
      </c>
      <c r="H256" s="10"/>
      <c r="I256" s="18"/>
      <c r="K256" s="28"/>
      <c r="L256" s="29"/>
      <c r="M256" s="29"/>
      <c r="N256" s="29"/>
      <c r="O256" s="29"/>
      <c r="P256" s="29"/>
      <c r="Q256" s="29"/>
      <c r="S256" s="29"/>
      <c r="T256" s="29"/>
      <c r="U256" s="29"/>
      <c r="V256" s="29"/>
      <c r="W256" s="29"/>
      <c r="X256" s="29"/>
      <c r="Y256" s="29"/>
      <c r="Z256" s="29"/>
    </row>
    <row r="257" spans="1:26" x14ac:dyDescent="0.3">
      <c r="A257" s="3" t="s">
        <v>8</v>
      </c>
      <c r="D257" s="34"/>
      <c r="E257" s="34"/>
      <c r="F257" s="34"/>
      <c r="G257" s="35">
        <f>SUM(D257:F257)</f>
        <v>0</v>
      </c>
      <c r="H257" s="10"/>
      <c r="I257" s="18"/>
      <c r="K257" s="28"/>
      <c r="L257" s="29"/>
      <c r="M257" s="29"/>
      <c r="N257" s="29"/>
      <c r="O257" s="29"/>
      <c r="P257" s="29"/>
      <c r="Q257" s="29"/>
      <c r="S257" s="29"/>
      <c r="T257" s="29"/>
      <c r="U257" s="29"/>
      <c r="V257" s="29"/>
      <c r="W257" s="29"/>
      <c r="X257" s="29"/>
      <c r="Y257" s="29"/>
      <c r="Z257" s="29"/>
    </row>
    <row r="258" spans="1:26" x14ac:dyDescent="0.3">
      <c r="A258" s="3" t="s">
        <v>12</v>
      </c>
      <c r="D258" s="34">
        <v>2587</v>
      </c>
      <c r="E258" s="34"/>
      <c r="F258" s="34"/>
      <c r="G258" s="35">
        <f>SUM(D258:F258)</f>
        <v>2587</v>
      </c>
      <c r="H258" s="10"/>
      <c r="I258" s="18"/>
      <c r="K258" s="28"/>
      <c r="L258" s="29"/>
      <c r="M258" s="29"/>
      <c r="N258" s="29"/>
      <c r="O258" s="29"/>
      <c r="P258" s="29"/>
      <c r="Q258" s="29"/>
      <c r="S258" s="29"/>
      <c r="T258" s="29"/>
      <c r="U258" s="29"/>
      <c r="V258" s="29"/>
      <c r="W258" s="29"/>
      <c r="X258" s="29"/>
      <c r="Y258" s="29"/>
      <c r="Z258" s="29"/>
    </row>
    <row r="259" spans="1:26" x14ac:dyDescent="0.3">
      <c r="A259" s="3" t="s">
        <v>40</v>
      </c>
      <c r="D259" s="34"/>
      <c r="E259" s="34"/>
      <c r="F259" s="34"/>
      <c r="G259" s="35">
        <f t="shared" ref="G259:G261" si="30">SUM(D259:F259)</f>
        <v>0</v>
      </c>
      <c r="H259" s="10"/>
      <c r="I259" s="18"/>
      <c r="K259" s="28"/>
      <c r="L259" s="29"/>
      <c r="M259" s="29"/>
      <c r="N259" s="29"/>
      <c r="O259" s="29"/>
      <c r="P259" s="29"/>
      <c r="Q259" s="29"/>
      <c r="S259" s="29"/>
      <c r="T259" s="29"/>
      <c r="U259" s="29"/>
      <c r="V259" s="29"/>
      <c r="W259" s="29"/>
      <c r="X259" s="29"/>
      <c r="Y259" s="29"/>
      <c r="Z259" s="29"/>
    </row>
    <row r="260" spans="1:26" x14ac:dyDescent="0.3">
      <c r="A260" s="3" t="s">
        <v>41</v>
      </c>
      <c r="D260" s="34"/>
      <c r="E260" s="34"/>
      <c r="F260" s="34"/>
      <c r="G260" s="35">
        <f t="shared" si="30"/>
        <v>0</v>
      </c>
      <c r="H260" s="10"/>
      <c r="I260" s="18"/>
      <c r="K260" s="28"/>
      <c r="L260" s="29"/>
      <c r="M260" s="29"/>
      <c r="N260" s="29"/>
      <c r="O260" s="29"/>
      <c r="P260" s="29"/>
      <c r="Q260" s="29"/>
      <c r="S260" s="29"/>
      <c r="T260" s="29"/>
      <c r="U260" s="29"/>
      <c r="V260" s="29"/>
      <c r="W260" s="29"/>
      <c r="X260" s="29"/>
      <c r="Y260" s="29"/>
      <c r="Z260" s="29"/>
    </row>
    <row r="261" spans="1:26" x14ac:dyDescent="0.3">
      <c r="A261" s="3" t="s">
        <v>42</v>
      </c>
      <c r="D261" s="34"/>
      <c r="E261" s="34"/>
      <c r="F261" s="34"/>
      <c r="G261" s="35">
        <f t="shared" si="30"/>
        <v>0</v>
      </c>
      <c r="H261" s="10"/>
      <c r="I261" s="18"/>
      <c r="K261" s="28"/>
      <c r="L261" s="29"/>
      <c r="M261" s="29"/>
      <c r="N261" s="29"/>
      <c r="O261" s="29"/>
      <c r="P261" s="29"/>
      <c r="Q261" s="29"/>
      <c r="S261" s="29"/>
      <c r="T261" s="29"/>
      <c r="U261" s="29"/>
      <c r="V261" s="29"/>
      <c r="W261" s="29"/>
      <c r="X261" s="29"/>
      <c r="Y261" s="29"/>
      <c r="Z261" s="29"/>
    </row>
    <row r="262" spans="1:26" x14ac:dyDescent="0.3">
      <c r="A262" s="3" t="s">
        <v>37</v>
      </c>
      <c r="D262" s="33">
        <f>SUM(D256:D259)</f>
        <v>71039</v>
      </c>
      <c r="E262" s="33">
        <f t="shared" ref="E262:G262" si="31">SUM(E256:E259)</f>
        <v>0</v>
      </c>
      <c r="F262" s="33">
        <f t="shared" si="31"/>
        <v>0</v>
      </c>
      <c r="G262" s="33">
        <f t="shared" si="31"/>
        <v>71039</v>
      </c>
      <c r="H262" s="10"/>
      <c r="I262" s="18"/>
      <c r="K262" s="28"/>
      <c r="L262" s="29"/>
      <c r="M262" s="29"/>
      <c r="N262" s="29"/>
      <c r="O262" s="29"/>
      <c r="P262" s="29"/>
      <c r="Q262" s="29"/>
      <c r="S262" s="29"/>
      <c r="T262" s="29"/>
      <c r="U262" s="29"/>
      <c r="V262" s="29"/>
      <c r="W262" s="29"/>
      <c r="X262" s="29"/>
      <c r="Y262" s="29"/>
      <c r="Z262" s="29"/>
    </row>
    <row r="263" spans="1:26" x14ac:dyDescent="0.3">
      <c r="D263" s="34"/>
      <c r="E263" s="34"/>
      <c r="F263" s="34"/>
      <c r="G263" s="34"/>
      <c r="H263" s="10"/>
      <c r="I263" s="18"/>
      <c r="K263" s="28"/>
      <c r="L263" s="29"/>
      <c r="M263" s="29"/>
      <c r="N263" s="29"/>
      <c r="O263" s="29"/>
      <c r="P263" s="29"/>
      <c r="Q263" s="29"/>
      <c r="S263" s="29"/>
      <c r="T263" s="29"/>
      <c r="U263" s="29"/>
      <c r="V263" s="29"/>
      <c r="W263" s="29"/>
      <c r="X263" s="29"/>
      <c r="Y263" s="29"/>
      <c r="Z263" s="29"/>
    </row>
    <row r="264" spans="1:26" x14ac:dyDescent="0.3">
      <c r="A264" s="3" t="s">
        <v>33</v>
      </c>
      <c r="D264" s="35"/>
      <c r="E264" s="34"/>
      <c r="F264" s="34"/>
      <c r="G264" s="35"/>
      <c r="H264" s="10"/>
      <c r="I264" s="18"/>
      <c r="K264" s="28"/>
      <c r="L264" s="29"/>
      <c r="M264" s="29"/>
      <c r="N264" s="29"/>
      <c r="O264" s="29"/>
      <c r="P264" s="29"/>
      <c r="Q264" s="29"/>
      <c r="S264" s="29"/>
      <c r="T264" s="29"/>
      <c r="U264" s="29"/>
      <c r="V264" s="29"/>
      <c r="W264" s="29"/>
      <c r="X264" s="29"/>
      <c r="Y264" s="29"/>
      <c r="Z264" s="29"/>
    </row>
    <row r="265" spans="1:26" x14ac:dyDescent="0.3">
      <c r="A265" s="3" t="s">
        <v>4</v>
      </c>
      <c r="D265" s="35">
        <v>-36631</v>
      </c>
      <c r="E265" s="34"/>
      <c r="F265" s="34"/>
      <c r="G265" s="35">
        <f>SUM(D265:F265)</f>
        <v>-36631</v>
      </c>
      <c r="H265" s="10"/>
      <c r="I265" s="18"/>
      <c r="K265" s="28"/>
      <c r="L265" s="29"/>
      <c r="M265" s="29"/>
      <c r="N265" s="29"/>
      <c r="O265" s="29"/>
      <c r="P265" s="29"/>
      <c r="Q265" s="29"/>
      <c r="S265" s="29"/>
      <c r="T265" s="29"/>
      <c r="U265" s="29"/>
      <c r="V265" s="29"/>
      <c r="W265" s="29"/>
      <c r="X265" s="29"/>
      <c r="Y265" s="29"/>
      <c r="Z265" s="29"/>
    </row>
    <row r="266" spans="1:26" x14ac:dyDescent="0.3">
      <c r="A266" s="3" t="s">
        <v>6</v>
      </c>
      <c r="D266" s="35"/>
      <c r="E266" s="34"/>
      <c r="F266" s="34"/>
      <c r="G266" s="35">
        <f>SUM(D266:F266)</f>
        <v>0</v>
      </c>
      <c r="H266" s="10"/>
      <c r="I266" s="18"/>
      <c r="K266" s="28"/>
      <c r="L266" s="29"/>
      <c r="M266" s="29"/>
      <c r="N266" s="29"/>
      <c r="O266" s="29"/>
      <c r="P266" s="29"/>
      <c r="Q266" s="29"/>
      <c r="S266" s="29"/>
      <c r="T266" s="29"/>
      <c r="U266" s="29"/>
      <c r="V266" s="29"/>
      <c r="W266" s="29"/>
      <c r="X266" s="29"/>
      <c r="Y266" s="29"/>
      <c r="Z266" s="29"/>
    </row>
    <row r="267" spans="1:26" x14ac:dyDescent="0.3">
      <c r="A267" s="3" t="s">
        <v>12</v>
      </c>
      <c r="D267" s="35">
        <v>-2381</v>
      </c>
      <c r="E267" s="35"/>
      <c r="F267" s="35"/>
      <c r="G267" s="35">
        <f>SUM(D267:F267)</f>
        <v>-2381</v>
      </c>
      <c r="H267" s="10"/>
      <c r="I267" s="18"/>
      <c r="K267" s="28"/>
      <c r="L267" s="29"/>
      <c r="M267" s="29"/>
      <c r="N267" s="29"/>
      <c r="O267" s="29"/>
      <c r="P267" s="29"/>
      <c r="Q267" s="29"/>
      <c r="S267" s="29"/>
      <c r="T267" s="29"/>
      <c r="U267" s="29"/>
      <c r="V267" s="29"/>
      <c r="W267" s="29"/>
      <c r="X267" s="29"/>
      <c r="Y267" s="29"/>
      <c r="Z267" s="29"/>
    </row>
    <row r="268" spans="1:26" x14ac:dyDescent="0.3">
      <c r="A268" s="3" t="s">
        <v>40</v>
      </c>
      <c r="D268" s="35"/>
      <c r="E268" s="35"/>
      <c r="F268" s="35"/>
      <c r="G268" s="35">
        <f t="shared" ref="G268:G270" si="32">SUM(D268:F268)</f>
        <v>0</v>
      </c>
      <c r="H268" s="10"/>
      <c r="I268" s="18"/>
      <c r="K268" s="28"/>
      <c r="L268" s="29"/>
      <c r="M268" s="29"/>
      <c r="N268" s="29"/>
      <c r="O268" s="29"/>
      <c r="P268" s="29"/>
      <c r="Q268" s="29"/>
      <c r="S268" s="29"/>
      <c r="T268" s="29"/>
      <c r="U268" s="29"/>
      <c r="V268" s="29"/>
      <c r="W268" s="29"/>
      <c r="X268" s="29"/>
      <c r="Y268" s="29"/>
      <c r="Z268" s="29"/>
    </row>
    <row r="269" spans="1:26" x14ac:dyDescent="0.3">
      <c r="A269" s="3" t="s">
        <v>41</v>
      </c>
      <c r="D269" s="35"/>
      <c r="E269" s="35"/>
      <c r="F269" s="35"/>
      <c r="G269" s="35">
        <f t="shared" si="32"/>
        <v>0</v>
      </c>
      <c r="H269" s="10"/>
      <c r="I269" s="18"/>
      <c r="K269" s="28"/>
      <c r="L269" s="29"/>
      <c r="M269" s="29"/>
      <c r="N269" s="29"/>
      <c r="O269" s="29"/>
      <c r="P269" s="29"/>
      <c r="Q269" s="29"/>
      <c r="S269" s="29"/>
      <c r="T269" s="29"/>
      <c r="U269" s="29"/>
      <c r="V269" s="29"/>
      <c r="W269" s="29"/>
      <c r="X269" s="29"/>
      <c r="Y269" s="29"/>
      <c r="Z269" s="29"/>
    </row>
    <row r="270" spans="1:26" x14ac:dyDescent="0.3">
      <c r="A270" s="3" t="s">
        <v>42</v>
      </c>
      <c r="D270" s="36"/>
      <c r="E270" s="36"/>
      <c r="F270" s="36"/>
      <c r="G270" s="35">
        <f t="shared" si="32"/>
        <v>0</v>
      </c>
      <c r="H270" s="10"/>
      <c r="I270" s="18"/>
      <c r="K270" s="28"/>
      <c r="L270" s="29"/>
      <c r="M270" s="29"/>
      <c r="N270" s="29"/>
      <c r="O270" s="29"/>
      <c r="P270" s="29"/>
      <c r="Q270" s="29"/>
      <c r="S270" s="29"/>
      <c r="T270" s="29"/>
      <c r="U270" s="29"/>
      <c r="V270" s="29"/>
      <c r="W270" s="29"/>
      <c r="X270" s="29"/>
      <c r="Y270" s="29"/>
      <c r="Z270" s="29"/>
    </row>
    <row r="271" spans="1:26" x14ac:dyDescent="0.3">
      <c r="A271" s="3" t="s">
        <v>34</v>
      </c>
      <c r="D271" s="37">
        <f>SUM(D264:D270)</f>
        <v>-39012</v>
      </c>
      <c r="E271" s="37">
        <f t="shared" ref="E271:G271" si="33">SUM(E264:E270)</f>
        <v>0</v>
      </c>
      <c r="F271" s="37">
        <f t="shared" si="33"/>
        <v>0</v>
      </c>
      <c r="G271" s="37">
        <f t="shared" si="33"/>
        <v>-39012</v>
      </c>
      <c r="H271" s="10"/>
      <c r="I271" s="18"/>
      <c r="K271" s="28"/>
      <c r="L271" s="29"/>
      <c r="M271" s="29"/>
      <c r="N271" s="29"/>
      <c r="O271" s="29"/>
      <c r="P271" s="29"/>
      <c r="Q271" s="29"/>
      <c r="S271" s="29"/>
      <c r="T271" s="29"/>
      <c r="U271" s="29"/>
      <c r="V271" s="29"/>
      <c r="W271" s="29"/>
      <c r="X271" s="29"/>
      <c r="Y271" s="29"/>
      <c r="Z271" s="29"/>
    </row>
    <row r="272" spans="1:26" x14ac:dyDescent="0.3">
      <c r="A272" s="3" t="s">
        <v>35</v>
      </c>
      <c r="D272" s="37">
        <f>+D262+D271</f>
        <v>32027</v>
      </c>
      <c r="E272" s="37">
        <f>+E262+E271</f>
        <v>0</v>
      </c>
      <c r="F272" s="37">
        <f>+F262+F271</f>
        <v>0</v>
      </c>
      <c r="G272" s="37">
        <f>SUM(D272:F272)</f>
        <v>32027</v>
      </c>
      <c r="H272" s="10"/>
      <c r="I272" s="18"/>
      <c r="K272" s="28"/>
      <c r="L272" s="29"/>
      <c r="M272" s="29"/>
      <c r="N272" s="29"/>
      <c r="O272" s="29"/>
      <c r="P272" s="29"/>
      <c r="Q272" s="29"/>
    </row>
    <row r="273" spans="1:11" x14ac:dyDescent="0.3">
      <c r="D273" s="34"/>
      <c r="E273" s="34"/>
      <c r="F273" s="34"/>
      <c r="G273" s="34"/>
      <c r="H273" s="10"/>
      <c r="I273" s="18"/>
    </row>
    <row r="274" spans="1:11" ht="14.4" thickBot="1" x14ac:dyDescent="0.35">
      <c r="A274" s="3" t="s">
        <v>29</v>
      </c>
      <c r="D274" s="38">
        <f>+D253+D272</f>
        <v>36995</v>
      </c>
      <c r="E274" s="38">
        <f>+E253+E272</f>
        <v>0</v>
      </c>
      <c r="F274" s="38">
        <f>+F253+F272</f>
        <v>0</v>
      </c>
      <c r="G274" s="38">
        <f>+G253+G272</f>
        <v>36995</v>
      </c>
      <c r="H274" s="10"/>
      <c r="I274" s="18"/>
    </row>
    <row r="275" spans="1:11" ht="14.4" thickTop="1" x14ac:dyDescent="0.3">
      <c r="D275" s="33"/>
      <c r="E275" s="33"/>
      <c r="F275" s="33"/>
      <c r="G275" s="33"/>
      <c r="H275" s="10"/>
      <c r="I275" s="18"/>
    </row>
    <row r="276" spans="1:11" x14ac:dyDescent="0.3">
      <c r="D276" s="43"/>
      <c r="E276" s="43"/>
      <c r="F276" s="43"/>
      <c r="G276" s="43"/>
      <c r="H276" s="10"/>
      <c r="I276" s="18"/>
    </row>
    <row r="277" spans="1:11" x14ac:dyDescent="0.3">
      <c r="D277" s="43"/>
      <c r="E277" s="41"/>
      <c r="F277" s="41"/>
      <c r="G277" s="41"/>
      <c r="H277" s="10"/>
      <c r="I277" s="24"/>
    </row>
    <row r="278" spans="1:11" x14ac:dyDescent="0.3">
      <c r="D278" s="40"/>
      <c r="E278" s="40"/>
      <c r="F278" s="40"/>
      <c r="G278" s="40"/>
    </row>
    <row r="279" spans="1:11" x14ac:dyDescent="0.3">
      <c r="A279" s="3" t="s">
        <v>7</v>
      </c>
      <c r="D279" s="5" t="s">
        <v>11</v>
      </c>
      <c r="F279" s="5"/>
      <c r="G279" s="5" t="s">
        <v>11</v>
      </c>
      <c r="K279" s="3"/>
    </row>
    <row r="280" spans="1:11" x14ac:dyDescent="0.3">
      <c r="A280" s="2" t="s">
        <v>10</v>
      </c>
      <c r="B280" s="2"/>
      <c r="C280" s="2"/>
      <c r="D280" s="5" t="s">
        <v>31</v>
      </c>
      <c r="E280" s="5"/>
      <c r="F280" s="5"/>
      <c r="G280" s="5" t="s">
        <v>9</v>
      </c>
      <c r="K280" s="3"/>
    </row>
    <row r="281" spans="1:11" x14ac:dyDescent="0.3">
      <c r="A281" s="2"/>
      <c r="B281" s="2"/>
      <c r="C281" s="2"/>
      <c r="D281" s="5">
        <v>2022</v>
      </c>
      <c r="E281" s="5" t="s">
        <v>0</v>
      </c>
      <c r="F281" s="5" t="s">
        <v>1</v>
      </c>
      <c r="G281" s="5">
        <v>2023</v>
      </c>
      <c r="K281" s="3"/>
    </row>
    <row r="282" spans="1:11" x14ac:dyDescent="0.3">
      <c r="A282" s="2"/>
      <c r="B282" s="2"/>
      <c r="C282" s="2"/>
      <c r="D282" s="33"/>
      <c r="E282" s="33"/>
      <c r="F282" s="33"/>
      <c r="G282" s="33"/>
      <c r="K282" s="3"/>
    </row>
    <row r="283" spans="1:11" x14ac:dyDescent="0.3">
      <c r="A283" s="3" t="s">
        <v>38</v>
      </c>
      <c r="D283" s="34"/>
      <c r="E283" s="34"/>
      <c r="F283" s="34"/>
      <c r="G283" s="34"/>
      <c r="K283" s="3"/>
    </row>
    <row r="284" spans="1:11" x14ac:dyDescent="0.3">
      <c r="A284" s="3" t="s">
        <v>2</v>
      </c>
      <c r="D284" s="35">
        <v>219</v>
      </c>
      <c r="E284" s="34"/>
      <c r="F284" s="34"/>
      <c r="G284" s="35">
        <f>SUM(D284:F284)</f>
        <v>219</v>
      </c>
      <c r="K284" s="3"/>
    </row>
    <row r="285" spans="1:11" x14ac:dyDescent="0.3">
      <c r="A285" s="3" t="s">
        <v>3</v>
      </c>
      <c r="D285" s="35">
        <v>1058</v>
      </c>
      <c r="E285" s="35"/>
      <c r="F285" s="34"/>
      <c r="G285" s="35">
        <f>SUM(D285:F285)</f>
        <v>1058</v>
      </c>
      <c r="K285" s="3"/>
    </row>
    <row r="286" spans="1:11" x14ac:dyDescent="0.3">
      <c r="A286" s="3" t="s">
        <v>43</v>
      </c>
      <c r="D286" s="36">
        <v>4616</v>
      </c>
      <c r="E286" s="36"/>
      <c r="F286" s="34"/>
      <c r="G286" s="35">
        <f>SUM(D286:F286)</f>
        <v>4616</v>
      </c>
      <c r="K286" s="3"/>
    </row>
    <row r="287" spans="1:11" x14ac:dyDescent="0.3">
      <c r="A287" s="3" t="s">
        <v>39</v>
      </c>
      <c r="D287" s="37">
        <f>SUM(D284:D286)</f>
        <v>5893</v>
      </c>
      <c r="E287" s="37">
        <f t="shared" ref="E287:G287" si="34">SUM(E284:E286)</f>
        <v>0</v>
      </c>
      <c r="F287" s="37">
        <f t="shared" si="34"/>
        <v>0</v>
      </c>
      <c r="G287" s="37">
        <f t="shared" si="34"/>
        <v>5893</v>
      </c>
      <c r="I287" s="32"/>
      <c r="K287" s="3"/>
    </row>
    <row r="288" spans="1:11" x14ac:dyDescent="0.3">
      <c r="D288" s="34"/>
      <c r="E288" s="34"/>
      <c r="F288" s="34"/>
      <c r="G288" s="34"/>
      <c r="H288" s="32"/>
      <c r="I288" s="32"/>
      <c r="K288" s="3"/>
    </row>
    <row r="289" spans="1:11" x14ac:dyDescent="0.3">
      <c r="A289" s="3" t="s">
        <v>36</v>
      </c>
      <c r="D289" s="34"/>
      <c r="E289" s="34"/>
      <c r="F289" s="34"/>
      <c r="G289" s="34"/>
      <c r="K289" s="3"/>
    </row>
    <row r="290" spans="1:11" x14ac:dyDescent="0.3">
      <c r="A290" s="3" t="s">
        <v>4</v>
      </c>
      <c r="D290" s="34">
        <v>41547</v>
      </c>
      <c r="E290" s="34"/>
      <c r="F290" s="34"/>
      <c r="G290" s="35">
        <f>SUM(D290:F290)</f>
        <v>41547</v>
      </c>
      <c r="K290" s="3"/>
    </row>
    <row r="291" spans="1:11" x14ac:dyDescent="0.3">
      <c r="A291" s="3" t="s">
        <v>6</v>
      </c>
      <c r="D291" s="34"/>
      <c r="E291" s="34"/>
      <c r="F291" s="34"/>
      <c r="G291" s="35">
        <f>SUM(D291:F291)</f>
        <v>0</v>
      </c>
      <c r="K291" s="3"/>
    </row>
    <row r="292" spans="1:11" x14ac:dyDescent="0.3">
      <c r="A292" s="3" t="s">
        <v>12</v>
      </c>
      <c r="D292" s="34">
        <v>529.51199999999994</v>
      </c>
      <c r="E292" s="34"/>
      <c r="F292" s="34"/>
      <c r="G292" s="35">
        <f>SUM(D292:F292)</f>
        <v>529.51199999999994</v>
      </c>
      <c r="H292" s="32"/>
      <c r="I292" s="32"/>
      <c r="K292" s="3"/>
    </row>
    <row r="293" spans="1:11" x14ac:dyDescent="0.3">
      <c r="A293" s="3" t="s">
        <v>40</v>
      </c>
      <c r="D293" s="34"/>
      <c r="E293" s="34"/>
      <c r="F293" s="34"/>
      <c r="G293" s="35">
        <f t="shared" ref="G293:G295" si="35">SUM(D293:F293)</f>
        <v>0</v>
      </c>
      <c r="H293" s="32"/>
      <c r="I293" s="32"/>
      <c r="K293" s="3"/>
    </row>
    <row r="294" spans="1:11" x14ac:dyDescent="0.3">
      <c r="A294" s="3" t="s">
        <v>41</v>
      </c>
      <c r="D294" s="34"/>
      <c r="E294" s="34"/>
      <c r="F294" s="34"/>
      <c r="G294" s="35">
        <f t="shared" si="35"/>
        <v>0</v>
      </c>
      <c r="H294" s="32"/>
      <c r="I294" s="32"/>
      <c r="K294" s="3"/>
    </row>
    <row r="295" spans="1:11" x14ac:dyDescent="0.3">
      <c r="A295" s="3" t="s">
        <v>42</v>
      </c>
      <c r="D295" s="34"/>
      <c r="E295" s="34"/>
      <c r="F295" s="34"/>
      <c r="G295" s="35">
        <f t="shared" si="35"/>
        <v>0</v>
      </c>
      <c r="H295" s="32"/>
      <c r="I295" s="32"/>
      <c r="K295" s="3"/>
    </row>
    <row r="296" spans="1:11" x14ac:dyDescent="0.3">
      <c r="A296" s="3" t="s">
        <v>37</v>
      </c>
      <c r="D296" s="33">
        <f>SUM(D290:D295)</f>
        <v>42076.512000000002</v>
      </c>
      <c r="E296" s="33">
        <f t="shared" ref="E296:G296" si="36">SUM(E290:E295)</f>
        <v>0</v>
      </c>
      <c r="F296" s="33">
        <f t="shared" si="36"/>
        <v>0</v>
      </c>
      <c r="G296" s="33">
        <f t="shared" si="36"/>
        <v>42076.512000000002</v>
      </c>
      <c r="I296" s="32"/>
      <c r="K296" s="3"/>
    </row>
    <row r="297" spans="1:11" x14ac:dyDescent="0.3">
      <c r="D297" s="34"/>
      <c r="E297" s="34"/>
      <c r="F297" s="34"/>
      <c r="G297" s="34"/>
      <c r="H297" s="32"/>
      <c r="I297" s="32"/>
      <c r="K297" s="3"/>
    </row>
    <row r="298" spans="1:11" x14ac:dyDescent="0.3">
      <c r="A298" s="3" t="s">
        <v>33</v>
      </c>
      <c r="D298" s="35"/>
      <c r="E298" s="34"/>
      <c r="F298" s="34"/>
      <c r="G298" s="35"/>
      <c r="K298" s="3"/>
    </row>
    <row r="299" spans="1:11" x14ac:dyDescent="0.3">
      <c r="A299" s="3" t="s">
        <v>4</v>
      </c>
      <c r="D299" s="35">
        <v>-16640</v>
      </c>
      <c r="E299" s="34"/>
      <c r="F299" s="34"/>
      <c r="G299" s="35">
        <f>SUM(D299:F299)</f>
        <v>-16640</v>
      </c>
      <c r="K299" s="3"/>
    </row>
    <row r="300" spans="1:11" x14ac:dyDescent="0.3">
      <c r="A300" s="3" t="s">
        <v>6</v>
      </c>
      <c r="D300" s="35"/>
      <c r="E300" s="34"/>
      <c r="F300" s="34"/>
      <c r="G300" s="35">
        <f>SUM(D300:F300)</f>
        <v>0</v>
      </c>
      <c r="K300" s="3"/>
    </row>
    <row r="301" spans="1:11" x14ac:dyDescent="0.3">
      <c r="A301" s="3" t="s">
        <v>12</v>
      </c>
      <c r="D301" s="35">
        <v>-429.685768</v>
      </c>
      <c r="E301" s="35"/>
      <c r="F301" s="35"/>
      <c r="G301" s="35">
        <f>SUM(D301:F301)</f>
        <v>-429.685768</v>
      </c>
      <c r="H301" s="32"/>
      <c r="I301" s="32"/>
      <c r="K301" s="3"/>
    </row>
    <row r="302" spans="1:11" x14ac:dyDescent="0.3">
      <c r="A302" s="3" t="s">
        <v>40</v>
      </c>
      <c r="D302" s="35"/>
      <c r="E302" s="35"/>
      <c r="F302" s="35"/>
      <c r="G302" s="35">
        <f t="shared" ref="G302:G304" si="37">SUM(D302:F302)</f>
        <v>0</v>
      </c>
      <c r="H302" s="32"/>
      <c r="I302" s="32"/>
      <c r="K302" s="3"/>
    </row>
    <row r="303" spans="1:11" x14ac:dyDescent="0.3">
      <c r="A303" s="3" t="s">
        <v>41</v>
      </c>
      <c r="D303" s="35"/>
      <c r="E303" s="35"/>
      <c r="F303" s="35"/>
      <c r="G303" s="35">
        <f t="shared" si="37"/>
        <v>0</v>
      </c>
      <c r="H303" s="32"/>
      <c r="I303" s="32"/>
      <c r="K303" s="3"/>
    </row>
    <row r="304" spans="1:11" x14ac:dyDescent="0.3">
      <c r="A304" s="3" t="s">
        <v>42</v>
      </c>
      <c r="D304" s="36"/>
      <c r="E304" s="36"/>
      <c r="F304" s="36"/>
      <c r="G304" s="35">
        <f t="shared" si="37"/>
        <v>0</v>
      </c>
      <c r="H304" s="32"/>
      <c r="I304" s="32"/>
      <c r="K304" s="3"/>
    </row>
    <row r="305" spans="1:11" x14ac:dyDescent="0.3">
      <c r="A305" s="3" t="s">
        <v>34</v>
      </c>
      <c r="D305" s="37">
        <f>SUM(D298:D304)</f>
        <v>-17069.685767999999</v>
      </c>
      <c r="E305" s="37">
        <f t="shared" ref="E305:G305" si="38">SUM(E298:E304)</f>
        <v>0</v>
      </c>
      <c r="F305" s="37">
        <f t="shared" si="38"/>
        <v>0</v>
      </c>
      <c r="G305" s="37">
        <f t="shared" si="38"/>
        <v>-17069.685767999999</v>
      </c>
      <c r="K305" s="3"/>
    </row>
    <row r="306" spans="1:11" x14ac:dyDescent="0.3">
      <c r="A306" s="3" t="s">
        <v>35</v>
      </c>
      <c r="D306" s="37">
        <f>+D296+D305</f>
        <v>25006.826232000003</v>
      </c>
      <c r="E306" s="37">
        <f>+E296+E305</f>
        <v>0</v>
      </c>
      <c r="F306" s="37">
        <f>+F296+F305</f>
        <v>0</v>
      </c>
      <c r="G306" s="37">
        <f>SUM(D306:F306)</f>
        <v>25006.826232000003</v>
      </c>
      <c r="H306" s="32"/>
      <c r="K306" s="3"/>
    </row>
    <row r="307" spans="1:11" x14ac:dyDescent="0.3">
      <c r="D307" s="34"/>
      <c r="E307" s="34"/>
      <c r="F307" s="34"/>
      <c r="G307" s="34"/>
      <c r="K307" s="3"/>
    </row>
    <row r="308" spans="1:11" ht="14.4" thickBot="1" x14ac:dyDescent="0.35">
      <c r="A308" s="3" t="s">
        <v>30</v>
      </c>
      <c r="D308" s="38">
        <f>+D287+D306</f>
        <v>30899.826232000003</v>
      </c>
      <c r="E308" s="38">
        <f>+E287+E306</f>
        <v>0</v>
      </c>
      <c r="F308" s="38">
        <f>+F287+F306</f>
        <v>0</v>
      </c>
      <c r="G308" s="38">
        <f>+G287+G306</f>
        <v>30899.826232000003</v>
      </c>
      <c r="K308" s="3"/>
    </row>
    <row r="309" spans="1:11" ht="14.4" thickTop="1" x14ac:dyDescent="0.3">
      <c r="D309" s="33"/>
      <c r="E309" s="33"/>
      <c r="F309" s="33"/>
      <c r="G309" s="33"/>
      <c r="K309" s="3"/>
    </row>
    <row r="310" spans="1:11" x14ac:dyDescent="0.3">
      <c r="D310" s="39"/>
      <c r="E310" s="39"/>
      <c r="F310" s="39"/>
      <c r="G310" s="39"/>
      <c r="K310" s="3"/>
    </row>
    <row r="311" spans="1:11" x14ac:dyDescent="0.3">
      <c r="D311" s="42"/>
      <c r="E311" s="42"/>
      <c r="F311" s="42"/>
      <c r="G311" s="42"/>
      <c r="I311" s="24"/>
      <c r="K311" s="3"/>
    </row>
    <row r="312" spans="1:11" x14ac:dyDescent="0.3">
      <c r="D312" s="42"/>
      <c r="E312" s="42"/>
      <c r="F312" s="42"/>
      <c r="G312" s="42"/>
      <c r="I312" s="24"/>
      <c r="K312" s="3"/>
    </row>
    <row r="313" spans="1:11" x14ac:dyDescent="0.3">
      <c r="D313" s="39"/>
      <c r="E313" s="39"/>
      <c r="F313" s="39"/>
      <c r="G313" s="39"/>
      <c r="K313" s="3"/>
    </row>
    <row r="314" spans="1:11" x14ac:dyDescent="0.3">
      <c r="D314" s="43"/>
      <c r="E314" s="43"/>
      <c r="F314" s="43"/>
      <c r="G314" s="43"/>
      <c r="K314" s="3"/>
    </row>
    <row r="315" spans="1:11" x14ac:dyDescent="0.3">
      <c r="D315" s="43"/>
      <c r="E315" s="43"/>
      <c r="F315" s="43"/>
      <c r="G315" s="43"/>
      <c r="K315" s="3"/>
    </row>
    <row r="316" spans="1:11" x14ac:dyDescent="0.3">
      <c r="D316" s="43"/>
      <c r="E316" s="43"/>
      <c r="F316" s="43"/>
      <c r="G316" s="43"/>
    </row>
  </sheetData>
  <customSheetViews>
    <customSheetView guid="{204BDC60-EA90-482A-896C-39A33FB5BDBD}" scale="85" outlineSymbols="0" zeroValues="0" showRuler="0">
      <selection activeCell="A3" sqref="A3"/>
      <rowBreaks count="3" manualBreakCount="3">
        <brk id="48" max="6" man="1"/>
        <brk id="94" max="6" man="1"/>
        <brk id="155" max="16383" man="1"/>
      </rowBreaks>
      <pageMargins left="0.5" right="0.5" top="0.5" bottom="0.5" header="0" footer="0"/>
      <pageSetup orientation="portrait" horizontalDpi="300" verticalDpi="300" r:id="rId1"/>
      <headerFooter alignWithMargins="0">
        <oddHeader>&amp;L&amp;D</oddHeader>
        <oddFooter>&amp;L&amp;F</oddFooter>
      </headerFooter>
    </customSheetView>
    <customSheetView guid="{3C32AD46-7164-40B4-96E1-F9C19C961815}" showPageBreaks="1" outlineSymbols="0" zeroValues="0" fitToPage="1" showRuler="0" topLeftCell="A148">
      <selection activeCell="B149" sqref="B149"/>
      <rowBreaks count="4" manualBreakCount="4">
        <brk id="48" max="6" man="1"/>
        <brk id="94" max="6" man="1"/>
        <brk id="155" max="16383" man="1"/>
        <brk id="216" max="16383" man="1"/>
      </rowBreaks>
      <pageMargins left="0.5" right="0.5" top="0.5" bottom="0.5" header="0" footer="0"/>
      <pageSetup scale="15" orientation="portrait" horizontalDpi="300" verticalDpi="300" r:id="rId2"/>
      <headerFooter alignWithMargins="0">
        <oddHeader>&amp;L&amp;D</oddHeader>
        <oddFooter>&amp;L&amp;F</oddFooter>
      </headerFooter>
    </customSheetView>
    <customSheetView guid="{01D849BC-2B57-4D4D-9480-5DA346A638E7}" showPageBreaks="1" outlineSymbols="0" zeroValues="0" fitToPage="1" printArea="1" showRuler="0" topLeftCell="A138">
      <selection activeCell="A150" sqref="A150"/>
      <rowBreaks count="4" manualBreakCount="4">
        <brk id="48" max="6" man="1"/>
        <brk id="94" max="6" man="1"/>
        <brk id="155" max="16383" man="1"/>
        <brk id="216" max="16383" man="1"/>
      </rowBreaks>
      <pageMargins left="0.5" right="0.5" top="0.5" bottom="0.5" header="0" footer="0"/>
      <pageSetup orientation="portrait" horizontalDpi="300" verticalDpi="300" r:id="rId3"/>
      <headerFooter alignWithMargins="0">
        <oddHeader>&amp;L&amp;D</oddHeader>
        <oddFooter>&amp;L&amp;F</oddFooter>
      </headerFooter>
    </customSheetView>
    <customSheetView guid="{2CA596EC-C47C-4BAE-A9F7-A6C833814EF9}" scale="85" showPageBreaks="1" outlineSymbols="0" zeroValues="0" showRuler="0">
      <selection activeCell="I3" sqref="I3"/>
      <rowBreaks count="5" manualBreakCount="5">
        <brk id="48" max="6" man="1"/>
        <brk id="94" max="6" man="1"/>
        <brk id="155" max="16383" man="1"/>
        <brk id="216" max="16383" man="1"/>
        <brk id="277" max="16383" man="1"/>
      </rowBreaks>
      <pageMargins left="0.5" right="0.5" top="0.5" bottom="0.5" header="0" footer="0"/>
      <pageSetup orientation="portrait" horizontalDpi="300" verticalDpi="300" r:id="rId4"/>
      <headerFooter alignWithMargins="0">
        <oddHeader>&amp;L&amp;D</oddHeader>
        <oddFooter>&amp;L&amp;F</oddFooter>
      </headerFooter>
    </customSheetView>
  </customSheetViews>
  <phoneticPr fontId="2" type="noConversion"/>
  <pageMargins left="0.5" right="0.5" top="0.5" bottom="0.5" header="0" footer="0"/>
  <pageSetup paperSize="5" scale="82" orientation="portrait" horizontalDpi="300" verticalDpi="300" r:id="rId5"/>
  <headerFooter alignWithMargins="0">
    <oddHeader>&amp;L&amp;D</oddHeader>
    <oddFooter>&amp;L&amp;F</oddFooter>
  </headerFooter>
  <rowBreaks count="2" manualBreakCount="2">
    <brk id="62" max="6" man="1"/>
    <brk id="18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10388d5-a73f-4782-bd07-8ed23d8c1b47" xsi:nil="true"/>
    <lcf76f155ced4ddcb4097134ff3c332f xmlns="0488c51a-4c21-4608-946d-d6605ea10ad7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9F1A9786149849AF2DC3EE8A863F1E" ma:contentTypeVersion="13" ma:contentTypeDescription="Create a new document." ma:contentTypeScope="" ma:versionID="8bbadd50b399cf92bc09669c2fefa260">
  <xsd:schema xmlns:xsd="http://www.w3.org/2001/XMLSchema" xmlns:xs="http://www.w3.org/2001/XMLSchema" xmlns:p="http://schemas.microsoft.com/office/2006/metadata/properties" xmlns:ns2="0488c51a-4c21-4608-946d-d6605ea10ad7" xmlns:ns3="a10388d5-a73f-4782-bd07-8ed23d8c1b47" targetNamespace="http://schemas.microsoft.com/office/2006/metadata/properties" ma:root="true" ma:fieldsID="9327c22518fb69d24fd7bca327226dfd" ns2:_="" ns3:_="">
    <xsd:import namespace="0488c51a-4c21-4608-946d-d6605ea10ad7"/>
    <xsd:import namespace="a10388d5-a73f-4782-bd07-8ed23d8c1b4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88c51a-4c21-4608-946d-d6605ea10a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df389013-c5e5-4aa2-b51a-d914561c4c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388d5-a73f-4782-bd07-8ed23d8c1b4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e15966db-18e2-4e08-8b81-39fa4a93e30f}" ma:internalName="TaxCatchAll" ma:showField="CatchAllData" ma:web="a10388d5-a73f-4782-bd07-8ed23d8c1b4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118572-F40F-40E7-B9B0-75D5C84B86C8}">
  <ds:schemaRefs>
    <ds:schemaRef ds:uri="http://schemas.microsoft.com/office/2006/metadata/properties"/>
    <ds:schemaRef ds:uri="http://schemas.microsoft.com/office/infopath/2007/PartnerControls"/>
    <ds:schemaRef ds:uri="a10388d5-a73f-4782-bd07-8ed23d8c1b47"/>
    <ds:schemaRef ds:uri="0488c51a-4c21-4608-946d-d6605ea10ad7"/>
  </ds:schemaRefs>
</ds:datastoreItem>
</file>

<file path=customXml/itemProps2.xml><?xml version="1.0" encoding="utf-8"?>
<ds:datastoreItem xmlns:ds="http://schemas.openxmlformats.org/officeDocument/2006/customXml" ds:itemID="{33DEC418-EBCD-4A91-A013-4EE910380A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88c51a-4c21-4608-946d-d6605ea10ad7"/>
    <ds:schemaRef ds:uri="a10388d5-a73f-4782-bd07-8ed23d8c1b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2C05ED8-CD87-4921-AF98-5F652AAFC27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Capital Assets</vt:lpstr>
      <vt:lpstr>'Capital Assets'!A</vt:lpstr>
      <vt:lpstr>'Capital Assets'!MDTA</vt:lpstr>
      <vt:lpstr>'Capital Assets'!Print_Area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Herrera, Eric (FIN)</cp:lastModifiedBy>
  <cp:lastPrinted>2012-09-19T16:18:37Z</cp:lastPrinted>
  <dcterms:created xsi:type="dcterms:W3CDTF">2001-07-06T14:51:44Z</dcterms:created>
  <dcterms:modified xsi:type="dcterms:W3CDTF">2023-09-18T19:56:16Z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0x010100389F1A9786149849AF2DC3EE8A863F1E</vt:lpwstr>
  </property>
  <property fmtid="{D5CDD505-2E9C-101B-9397-08002B2CF9AE}" pid="3" name="MediaServiceImageTags">
    <vt:lpwstr/>
  </property>
</Properties>
</file>