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https://miamidadecounty.sharepoint.com/sites/FIN/CD/AR/Shared Documents/Financial Reporting/ACFR2023/ENTERPRISE FUNDS DRAFTS/ENTERPRISE ROLL UPS AND SCHEDULES/"/>
    </mc:Choice>
  </mc:AlternateContent>
  <xr:revisionPtr revIDLastSave="179" documentId="8_{A6B40770-8A00-4851-8CE6-D92F83A5EFB7}" xr6:coauthVersionLast="47" xr6:coauthVersionMax="47" xr10:uidLastSave="{3AA9E28E-CB94-4FA3-BE92-C8B2DBD24256}"/>
  <bookViews>
    <workbookView xWindow="28680" yWindow="-120" windowWidth="29040" windowHeight="15840" tabRatio="720" xr2:uid="{00000000-000D-0000-FFFF-FFFF00000000}"/>
  </bookViews>
  <sheets>
    <sheet name="10k" sheetId="48" r:id="rId1"/>
    <sheet name="Changes in LT Liab" sheetId="50" r:id="rId2"/>
    <sheet name="Princ mat bus type" sheetId="34" r:id="rId3"/>
    <sheet name="Int mat bus type" sheetId="33" r:id="rId4"/>
    <sheet name="Commercial paper notes" sheetId="35" r:id="rId5"/>
    <sheet name="Defeased debt" sheetId="36" r:id="rId6"/>
    <sheet name="Refunding debt" sheetId="38" r:id="rId7"/>
    <sheet name="Issued during year" sheetId="39" r:id="rId8"/>
    <sheet name="Commitments" sheetId="51" r:id="rId9"/>
    <sheet name="Emergency Assistance" sheetId="52" r:id="rId10"/>
  </sheets>
  <definedNames>
    <definedName name="_xlnm.Print_Area" localSheetId="0">'10k'!$A$1:$W$25</definedName>
    <definedName name="_xlnm.Print_Area" localSheetId="3">'Int mat bus type'!$A$1:$AH$26</definedName>
    <definedName name="_xlnm.Print_Area" localSheetId="7">'Issued during year'!$A$1:$F$20</definedName>
    <definedName name="_xlnm.Print_Area" localSheetId="2">'Princ mat bus type'!$A$1:$AE$46</definedName>
  </definedNames>
  <calcPr calcId="191028"/>
  <customWorkbookViews>
    <customWorkbookView name="Patrick Price - Personal View" guid="{82FCEE02-C554-4110-B17D-8C44938ACB0F}" mergeInterval="0" personalView="1" maximized="1" windowWidth="1148" windowHeight="665" tabRatio="959" activeSheetId="21"/>
    <customWorkbookView name="Jose Fernandez - Personal View" guid="{D3349F3F-17BB-46C4-9C9F-6D8809E7C786}" mergeInterval="0" personalView="1" maximized="1" windowWidth="796" windowHeight="402" tabRatio="959" activeSheetId="22"/>
    <customWorkbookView name="Maria Rivero - Personal View" guid="{0A259B52-EC25-46B1-B064-0CF186A35D03}" mergeInterval="0" personalView="1" maximized="1" windowWidth="796" windowHeight="334" tabRatio="959" activeSheetId="10"/>
    <customWorkbookView name="Finance Department - Personal View" guid="{384E284A-1A2C-4E45-AC1D-B4D870EA88AD}" mergeInterval="0" personalView="1" maximized="1" windowWidth="1020" windowHeight="596" tabRatio="959" activeSheetId="1" showComments="commNone"/>
    <customWorkbookView name="Jose &quot;Protector of the People&quot; Fernandez - Personal View" guid="{32A03C59-10DD-4455-AA40-0A1B7B39C3D9}" mergeInterval="0" personalView="1" maximized="1" windowWidth="796" windowHeight="438" tabRatio="832" activeSheetId="19"/>
    <customWorkbookView name="Lori Madrigal - Personal View" guid="{2B3D605E-D5B5-407D-8AAD-65E9C86EF12E}" mergeInterval="0" personalView="1" maximized="1" windowWidth="796" windowHeight="437" activeSheetId="40" showComments="commIndAndComment"/>
    <customWorkbookView name="Patrick Price, Defender of Justice - Personal View" guid="{6D48AD85-4D88-11D8-985E-000476B98766}" mergeInterval="0" personalView="1" maximized="1" windowWidth="796" windowHeight="464" tabRatio="832" activeSheetId="12" showComments="commNone"/>
    <customWorkbookView name="Lori I. Madrigal - Personal View" guid="{A0421475-D604-4F85-8190-1F9E5DDB66AA}" mergeInterval="0" personalView="1" maximized="1" windowWidth="796" windowHeight="438" tabRatio="959" activeSheetId="33"/>
    <customWorkbookView name="  - Personal View" guid="{7F33288D-025F-4863-B8A4-528DE68A6293}" mergeInterval="0" personalView="1" maximized="1" windowWidth="796" windowHeight="402" tabRatio="959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5" i="34" l="1"/>
  <c r="AF41" i="34"/>
  <c r="AB45" i="34"/>
  <c r="AB41" i="34"/>
  <c r="U41" i="34"/>
  <c r="S41" i="34"/>
  <c r="I45" i="34"/>
  <c r="H41" i="34"/>
  <c r="I41" i="34"/>
  <c r="J41" i="34"/>
  <c r="AF22" i="34"/>
  <c r="AF27" i="34" s="1"/>
  <c r="AB27" i="34"/>
  <c r="H27" i="34"/>
  <c r="AH13" i="33"/>
  <c r="AH14" i="33"/>
  <c r="AH15" i="33"/>
  <c r="AH16" i="33"/>
  <c r="AH17" i="33"/>
  <c r="AH18" i="33"/>
  <c r="AH19" i="33"/>
  <c r="AH20" i="33"/>
  <c r="AH21" i="33"/>
  <c r="AH22" i="33"/>
  <c r="AH23" i="33"/>
  <c r="AH12" i="33"/>
  <c r="AG24" i="33"/>
  <c r="AB22" i="34"/>
  <c r="V19" i="34"/>
  <c r="U22" i="34"/>
  <c r="S22" i="34"/>
  <c r="S27" i="34" s="1"/>
  <c r="H22" i="34"/>
  <c r="H45" i="34" s="1"/>
  <c r="I22" i="34"/>
  <c r="I27" i="34" s="1"/>
  <c r="AG20" i="34"/>
  <c r="AG10" i="34"/>
  <c r="AG11" i="34"/>
  <c r="AG12" i="34"/>
  <c r="AG13" i="34"/>
  <c r="AG14" i="34"/>
  <c r="AG15" i="34"/>
  <c r="AG16" i="34"/>
  <c r="AG17" i="34"/>
  <c r="AG18" i="34"/>
  <c r="AG19" i="34"/>
  <c r="AG9" i="34"/>
  <c r="G197" i="50"/>
  <c r="G176" i="50"/>
  <c r="G130" i="50"/>
  <c r="G103" i="50"/>
  <c r="G73" i="50"/>
  <c r="G45" i="50"/>
  <c r="G22" i="50"/>
  <c r="G196" i="50"/>
  <c r="G175" i="50"/>
  <c r="G129" i="50"/>
  <c r="G102" i="50"/>
  <c r="G72" i="50"/>
  <c r="G44" i="50"/>
  <c r="G21" i="50"/>
  <c r="G173" i="50"/>
  <c r="G127" i="50"/>
  <c r="G100" i="50"/>
  <c r="G70" i="50"/>
  <c r="G42" i="50"/>
  <c r="G19" i="50"/>
  <c r="S45" i="34" l="1"/>
  <c r="D250" i="50"/>
  <c r="G227" i="50"/>
  <c r="D225" i="50"/>
  <c r="D235" i="50" s="1"/>
  <c r="H250" i="50"/>
  <c r="E250" i="50"/>
  <c r="F250" i="50"/>
  <c r="E225" i="50"/>
  <c r="E235" i="50" s="1"/>
  <c r="G228" i="50"/>
  <c r="G234" i="50"/>
  <c r="G233" i="50"/>
  <c r="G232" i="50"/>
  <c r="G231" i="50"/>
  <c r="G230" i="50"/>
  <c r="G229" i="50"/>
  <c r="G224" i="50"/>
  <c r="G223" i="50"/>
  <c r="G222" i="50"/>
  <c r="G221" i="50"/>
  <c r="G220" i="50"/>
  <c r="G157" i="50"/>
  <c r="G158" i="50"/>
  <c r="G159" i="50"/>
  <c r="G160" i="50"/>
  <c r="G156" i="50"/>
  <c r="E89" i="50"/>
  <c r="G53" i="50"/>
  <c r="G58" i="50"/>
  <c r="G57" i="50"/>
  <c r="G56" i="50"/>
  <c r="G55" i="50"/>
  <c r="G54" i="50"/>
  <c r="G61" i="50"/>
  <c r="H34" i="50"/>
  <c r="G41" i="50"/>
  <c r="G46" i="50"/>
  <c r="G43" i="50"/>
  <c r="G40" i="50"/>
  <c r="G39" i="50"/>
  <c r="G38" i="50"/>
  <c r="G37" i="50"/>
  <c r="G36" i="50"/>
  <c r="G11" i="50"/>
  <c r="H9" i="50"/>
  <c r="G7" i="50"/>
  <c r="G6" i="50"/>
  <c r="D34" i="50"/>
  <c r="D9" i="50" l="1"/>
  <c r="G114" i="50" l="1"/>
  <c r="G87" i="50"/>
  <c r="G32" i="50"/>
  <c r="G194" i="50" l="1"/>
  <c r="G170" i="50"/>
  <c r="G123" i="50"/>
  <c r="G95" i="50"/>
  <c r="G65" i="50"/>
  <c r="G15" i="50"/>
  <c r="G249" i="50" l="1"/>
  <c r="G250" i="50" s="1"/>
  <c r="H225" i="50"/>
  <c r="H235" i="50" s="1"/>
  <c r="F225" i="50"/>
  <c r="F235" i="50" s="1"/>
  <c r="E215" i="50"/>
  <c r="G214" i="50"/>
  <c r="G212" i="50"/>
  <c r="G211" i="50"/>
  <c r="G210" i="50"/>
  <c r="H208" i="50"/>
  <c r="H215" i="50" s="1"/>
  <c r="F208" i="50"/>
  <c r="F215" i="50" s="1"/>
  <c r="G207" i="50"/>
  <c r="D208" i="50"/>
  <c r="D215" i="50" s="1"/>
  <c r="G205" i="50"/>
  <c r="G204" i="50"/>
  <c r="G203" i="50"/>
  <c r="E199" i="50"/>
  <c r="G198" i="50"/>
  <c r="G195" i="50"/>
  <c r="G193" i="50"/>
  <c r="G192" i="50"/>
  <c r="G191" i="50"/>
  <c r="H189" i="50"/>
  <c r="H199" i="50" s="1"/>
  <c r="D189" i="50"/>
  <c r="D199" i="50" s="1"/>
  <c r="G188" i="50"/>
  <c r="G187" i="50"/>
  <c r="G186" i="50"/>
  <c r="G185" i="50"/>
  <c r="F189" i="50"/>
  <c r="F199" i="50" s="1"/>
  <c r="G184" i="50"/>
  <c r="G183" i="50"/>
  <c r="E178" i="50"/>
  <c r="G174" i="50"/>
  <c r="G172" i="50"/>
  <c r="G171" i="50"/>
  <c r="G169" i="50"/>
  <c r="G168" i="50"/>
  <c r="G167" i="50"/>
  <c r="G166" i="50"/>
  <c r="G165" i="50"/>
  <c r="G164" i="50"/>
  <c r="H162" i="50"/>
  <c r="H178" i="50" s="1"/>
  <c r="F162" i="50"/>
  <c r="F178" i="50" s="1"/>
  <c r="D162" i="50"/>
  <c r="D178" i="50" s="1"/>
  <c r="G161" i="50"/>
  <c r="G131" i="50"/>
  <c r="G128" i="50"/>
  <c r="G125" i="50"/>
  <c r="G124" i="50"/>
  <c r="G122" i="50"/>
  <c r="G121" i="50"/>
  <c r="G120" i="50"/>
  <c r="G119" i="50"/>
  <c r="G118" i="50"/>
  <c r="H116" i="50"/>
  <c r="H132" i="50" s="1"/>
  <c r="D116" i="50"/>
  <c r="G115" i="50"/>
  <c r="G113" i="50"/>
  <c r="G112" i="50"/>
  <c r="G111" i="50"/>
  <c r="E116" i="50"/>
  <c r="E132" i="50" s="1"/>
  <c r="G101" i="50"/>
  <c r="G99" i="50"/>
  <c r="G98" i="50"/>
  <c r="G97" i="50"/>
  <c r="G96" i="50"/>
  <c r="G94" i="50"/>
  <c r="G93" i="50"/>
  <c r="G92" i="50"/>
  <c r="G91" i="50"/>
  <c r="H89" i="50"/>
  <c r="H105" i="50" s="1"/>
  <c r="F89" i="50"/>
  <c r="F105" i="50" s="1"/>
  <c r="E105" i="50"/>
  <c r="D89" i="50"/>
  <c r="D105" i="50" s="1"/>
  <c r="G88" i="50"/>
  <c r="G86" i="50"/>
  <c r="G85" i="50"/>
  <c r="G84" i="50"/>
  <c r="G83" i="50"/>
  <c r="E75" i="50"/>
  <c r="G74" i="50"/>
  <c r="G71" i="50"/>
  <c r="G69" i="50"/>
  <c r="G68" i="50"/>
  <c r="G67" i="50"/>
  <c r="G66" i="50"/>
  <c r="G64" i="50"/>
  <c r="G63" i="50"/>
  <c r="G62" i="50"/>
  <c r="H59" i="50"/>
  <c r="H75" i="50" s="1"/>
  <c r="D59" i="50"/>
  <c r="D75" i="50" s="1"/>
  <c r="F59" i="50"/>
  <c r="F75" i="50" s="1"/>
  <c r="E47" i="50"/>
  <c r="H47" i="50"/>
  <c r="F47" i="50"/>
  <c r="D47" i="50"/>
  <c r="G33" i="50"/>
  <c r="G31" i="50"/>
  <c r="G30" i="50"/>
  <c r="G29" i="50"/>
  <c r="G28" i="50"/>
  <c r="G23" i="50"/>
  <c r="G20" i="50"/>
  <c r="G18" i="50"/>
  <c r="G17" i="50"/>
  <c r="G16" i="50"/>
  <c r="G14" i="50"/>
  <c r="G13" i="50"/>
  <c r="G12" i="50"/>
  <c r="H24" i="50"/>
  <c r="D24" i="50"/>
  <c r="G8" i="50"/>
  <c r="F9" i="50"/>
  <c r="F24" i="50" s="1"/>
  <c r="E9" i="50"/>
  <c r="E24" i="50" s="1"/>
  <c r="G4" i="50"/>
  <c r="G34" i="50" l="1"/>
  <c r="G47" i="50" s="1"/>
  <c r="G225" i="50"/>
  <c r="G235" i="50" s="1"/>
  <c r="G162" i="50"/>
  <c r="G89" i="50"/>
  <c r="G105" i="50" s="1"/>
  <c r="G59" i="50"/>
  <c r="G75" i="50" s="1"/>
  <c r="D132" i="50"/>
  <c r="G189" i="50"/>
  <c r="G199" i="50" s="1"/>
  <c r="G110" i="50"/>
  <c r="G116" i="50" s="1"/>
  <c r="G5" i="50"/>
  <c r="G206" i="50"/>
  <c r="G208" i="50" s="1"/>
  <c r="G215" i="50" s="1"/>
  <c r="F116" i="50"/>
  <c r="F132" i="50" s="1"/>
  <c r="G126" i="50"/>
  <c r="G177" i="50"/>
  <c r="G9" i="50" l="1"/>
  <c r="G24" i="50" s="1"/>
  <c r="G178" i="50"/>
  <c r="G132" i="50"/>
  <c r="C22" i="38"/>
  <c r="G17" i="36"/>
  <c r="F17" i="36"/>
  <c r="B10" i="35"/>
  <c r="L26" i="33"/>
  <c r="AF24" i="33"/>
  <c r="AE24" i="33"/>
  <c r="AD24" i="33"/>
  <c r="AC24" i="33"/>
  <c r="Z24" i="33"/>
  <c r="Y24" i="33"/>
  <c r="V24" i="33"/>
  <c r="U24" i="33"/>
  <c r="R24" i="33"/>
  <c r="Q24" i="33"/>
  <c r="O24" i="33"/>
  <c r="N24" i="33"/>
  <c r="K24" i="33"/>
  <c r="K27" i="33" s="1"/>
  <c r="J24" i="33"/>
  <c r="J27" i="33" s="1"/>
  <c r="G24" i="33"/>
  <c r="G27" i="33" s="1"/>
  <c r="F24" i="33"/>
  <c r="F27" i="33" s="1"/>
  <c r="E24" i="33"/>
  <c r="E27" i="33" s="1"/>
  <c r="D24" i="33"/>
  <c r="D27" i="33" s="1"/>
  <c r="C24" i="33"/>
  <c r="C27" i="33" s="1"/>
  <c r="W23" i="33"/>
  <c r="P23" i="33"/>
  <c r="L23" i="33"/>
  <c r="W22" i="33"/>
  <c r="P22" i="33"/>
  <c r="L22" i="33"/>
  <c r="W21" i="33"/>
  <c r="P21" i="33"/>
  <c r="L21" i="33"/>
  <c r="W20" i="33"/>
  <c r="P20" i="33"/>
  <c r="L20" i="33"/>
  <c r="W19" i="33"/>
  <c r="P19" i="33"/>
  <c r="L19" i="33"/>
  <c r="W18" i="33"/>
  <c r="P18" i="33"/>
  <c r="L18" i="33"/>
  <c r="W17" i="33"/>
  <c r="P17" i="33"/>
  <c r="L17" i="33"/>
  <c r="W16" i="33"/>
  <c r="P16" i="33"/>
  <c r="L16" i="33"/>
  <c r="W15" i="33"/>
  <c r="P15" i="33"/>
  <c r="L15" i="33"/>
  <c r="W14" i="33"/>
  <c r="P14" i="33"/>
  <c r="L14" i="33"/>
  <c r="W13" i="33"/>
  <c r="P13" i="33"/>
  <c r="L13" i="33"/>
  <c r="W12" i="33"/>
  <c r="P12" i="33"/>
  <c r="L12" i="33"/>
  <c r="AE41" i="34"/>
  <c r="AD41" i="34"/>
  <c r="AC41" i="34"/>
  <c r="AA41" i="34"/>
  <c r="Z41" i="34"/>
  <c r="Y41" i="34"/>
  <c r="X41" i="34"/>
  <c r="T41" i="34"/>
  <c r="R41" i="34"/>
  <c r="Q41" i="34"/>
  <c r="P41" i="34"/>
  <c r="N41" i="34"/>
  <c r="M41" i="34"/>
  <c r="G41" i="34"/>
  <c r="F41" i="34"/>
  <c r="E41" i="34"/>
  <c r="D41" i="34"/>
  <c r="C41" i="34"/>
  <c r="B41" i="34"/>
  <c r="K39" i="34"/>
  <c r="AG38" i="34"/>
  <c r="V38" i="34"/>
  <c r="O38" i="34"/>
  <c r="K38" i="34"/>
  <c r="V37" i="34"/>
  <c r="O37" i="34"/>
  <c r="K37" i="34"/>
  <c r="AG36" i="34"/>
  <c r="V36" i="34"/>
  <c r="O36" i="34"/>
  <c r="K36" i="34"/>
  <c r="AG35" i="34"/>
  <c r="V35" i="34"/>
  <c r="O35" i="34"/>
  <c r="K35" i="34"/>
  <c r="AG34" i="34"/>
  <c r="V34" i="34"/>
  <c r="O34" i="34"/>
  <c r="K34" i="34"/>
  <c r="AG32" i="34"/>
  <c r="V32" i="34"/>
  <c r="O32" i="34"/>
  <c r="K32" i="34"/>
  <c r="AG30" i="34"/>
  <c r="V30" i="34"/>
  <c r="O30" i="34"/>
  <c r="K30" i="34"/>
  <c r="AG26" i="34"/>
  <c r="V26" i="34"/>
  <c r="O26" i="34"/>
  <c r="K26" i="34"/>
  <c r="O25" i="34"/>
  <c r="K25" i="34"/>
  <c r="AE22" i="34"/>
  <c r="AE27" i="34" s="1"/>
  <c r="AD22" i="34"/>
  <c r="AD27" i="34" s="1"/>
  <c r="AC22" i="34"/>
  <c r="AC27" i="34" s="1"/>
  <c r="AA22" i="34"/>
  <c r="AA27" i="34" s="1"/>
  <c r="Z22" i="34"/>
  <c r="Z27" i="34" s="1"/>
  <c r="Y22" i="34"/>
  <c r="Y27" i="34" s="1"/>
  <c r="X22" i="34"/>
  <c r="X27" i="34" s="1"/>
  <c r="U27" i="34"/>
  <c r="T22" i="34"/>
  <c r="T27" i="34" s="1"/>
  <c r="R22" i="34"/>
  <c r="R27" i="34" s="1"/>
  <c r="Q22" i="34"/>
  <c r="Q27" i="34" s="1"/>
  <c r="P22" i="34"/>
  <c r="P27" i="34" s="1"/>
  <c r="N22" i="34"/>
  <c r="N27" i="34" s="1"/>
  <c r="M22" i="34"/>
  <c r="M27" i="34" s="1"/>
  <c r="J22" i="34"/>
  <c r="J45" i="34" s="1"/>
  <c r="G22" i="34"/>
  <c r="G27" i="34" s="1"/>
  <c r="F22" i="34"/>
  <c r="F27" i="34" s="1"/>
  <c r="E22" i="34"/>
  <c r="D22" i="34"/>
  <c r="D27" i="34" s="1"/>
  <c r="C22" i="34"/>
  <c r="C27" i="34" s="1"/>
  <c r="B22" i="34"/>
  <c r="B27" i="34" s="1"/>
  <c r="V20" i="34"/>
  <c r="O20" i="34"/>
  <c r="K20" i="34"/>
  <c r="O19" i="34"/>
  <c r="K19" i="34"/>
  <c r="V18" i="34"/>
  <c r="O18" i="34"/>
  <c r="K18" i="34"/>
  <c r="V17" i="34"/>
  <c r="O17" i="34"/>
  <c r="K17" i="34"/>
  <c r="V16" i="34"/>
  <c r="O16" i="34"/>
  <c r="K16" i="34"/>
  <c r="V15" i="34"/>
  <c r="O15" i="34"/>
  <c r="K15" i="34"/>
  <c r="V14" i="34"/>
  <c r="O14" i="34"/>
  <c r="K14" i="34"/>
  <c r="V13" i="34"/>
  <c r="O13" i="34"/>
  <c r="K13" i="34"/>
  <c r="V12" i="34"/>
  <c r="O12" i="34"/>
  <c r="K12" i="34"/>
  <c r="V11" i="34"/>
  <c r="O11" i="34"/>
  <c r="K11" i="34"/>
  <c r="V10" i="34"/>
  <c r="O10" i="34"/>
  <c r="K10" i="34"/>
  <c r="V9" i="34"/>
  <c r="O9" i="34"/>
  <c r="K9" i="34"/>
  <c r="E45" i="34" l="1"/>
  <c r="P24" i="33"/>
  <c r="AH24" i="33"/>
  <c r="L24" i="33"/>
  <c r="L27" i="33" s="1"/>
  <c r="B45" i="34"/>
  <c r="U45" i="34"/>
  <c r="AC45" i="34"/>
  <c r="K22" i="34"/>
  <c r="K27" i="34" s="1"/>
  <c r="AD45" i="34"/>
  <c r="Q45" i="34"/>
  <c r="AG22" i="34"/>
  <c r="AG27" i="34" s="1"/>
  <c r="O41" i="34"/>
  <c r="V41" i="34"/>
  <c r="AG41" i="34"/>
  <c r="E27" i="34"/>
  <c r="V22" i="34"/>
  <c r="V27" i="34" s="1"/>
  <c r="P45" i="34"/>
  <c r="J27" i="34"/>
  <c r="Z45" i="34"/>
  <c r="O22" i="34"/>
  <c r="O27" i="34" s="1"/>
  <c r="AE45" i="34"/>
  <c r="F45" i="34"/>
  <c r="T45" i="34"/>
  <c r="AA45" i="34"/>
  <c r="W24" i="33"/>
  <c r="M45" i="34"/>
  <c r="D45" i="34"/>
  <c r="K41" i="34"/>
  <c r="C45" i="34"/>
  <c r="N45" i="34"/>
  <c r="X45" i="34"/>
  <c r="Y45" i="34"/>
  <c r="G45" i="34"/>
  <c r="R45" i="34"/>
  <c r="K45" i="34" l="1"/>
  <c r="V45" i="34"/>
  <c r="AG45" i="34"/>
  <c r="O45" i="34"/>
</calcChain>
</file>

<file path=xl/sharedStrings.xml><?xml version="1.0" encoding="utf-8"?>
<sst xmlns="http://schemas.openxmlformats.org/spreadsheetml/2006/main" count="407" uniqueCount="175">
  <si>
    <t>MIAMI-DADE COUNTY</t>
  </si>
  <si>
    <t xml:space="preserve">  "10K" SCHEDULE</t>
  </si>
  <si>
    <t>FAMIS</t>
  </si>
  <si>
    <t>ORIGINAL</t>
  </si>
  <si>
    <t>PRINCIPAL</t>
  </si>
  <si>
    <t>INTEREST</t>
  </si>
  <si>
    <t>MATURITY</t>
  </si>
  <si>
    <t>ISSUE</t>
  </si>
  <si>
    <t>OUTSTANDING</t>
  </si>
  <si>
    <t xml:space="preserve"> </t>
  </si>
  <si>
    <t>OTHER</t>
  </si>
  <si>
    <t>PAID</t>
  </si>
  <si>
    <t>DATE</t>
  </si>
  <si>
    <t>OBLIGATION DESCRIPTION</t>
  </si>
  <si>
    <t>RATE</t>
  </si>
  <si>
    <t>ADDITIONS</t>
  </si>
  <si>
    <t>(REDUCTIONS)</t>
  </si>
  <si>
    <t>ADJUSTMENTS</t>
  </si>
  <si>
    <t xml:space="preserve"> TOTAL  BONDS </t>
  </si>
  <si>
    <t xml:space="preserve"> TOTAL  LOANS </t>
  </si>
  <si>
    <t xml:space="preserve"> TOTAL  </t>
  </si>
  <si>
    <t>Additions</t>
  </si>
  <si>
    <t>Reductions</t>
  </si>
  <si>
    <t>Due Within One Year</t>
  </si>
  <si>
    <t>Transit</t>
  </si>
  <si>
    <t>Bonds and loans payable:</t>
  </si>
  <si>
    <t xml:space="preserve">  General obligation bonds</t>
  </si>
  <si>
    <t xml:space="preserve">  Special obligation bonds</t>
  </si>
  <si>
    <t xml:space="preserve">  Loans payable</t>
  </si>
  <si>
    <t xml:space="preserve">  Notes from direct borrowings and direct placements</t>
  </si>
  <si>
    <t xml:space="preserve">  Bond premium/discount</t>
  </si>
  <si>
    <t xml:space="preserve">  Total bonds and loans payable</t>
  </si>
  <si>
    <t>Other liabilities:</t>
  </si>
  <si>
    <t xml:space="preserve">  Estimated claims payable</t>
  </si>
  <si>
    <t xml:space="preserve">  Compensated absences</t>
  </si>
  <si>
    <t xml:space="preserve">   Net pension liability - FRS</t>
  </si>
  <si>
    <t xml:space="preserve">   Net pension liability - Health Insurance Subsidy (HIS)</t>
  </si>
  <si>
    <t xml:space="preserve">   Asset retirement obligation</t>
  </si>
  <si>
    <t xml:space="preserve">  Total other postemployment benefits</t>
  </si>
  <si>
    <t xml:space="preserve">  Environmental remediation liability</t>
  </si>
  <si>
    <t xml:space="preserve">  Liability for landfill closure/postclosure care costs</t>
  </si>
  <si>
    <t xml:space="preserve">  Other</t>
  </si>
  <si>
    <t>Total long-term  liabilities - MDT</t>
  </si>
  <si>
    <t>Solid Waste Management</t>
  </si>
  <si>
    <t xml:space="preserve">  Revenue bonds</t>
  </si>
  <si>
    <t xml:space="preserve">        Current year accretions of interest</t>
  </si>
  <si>
    <t xml:space="preserve">  Loans and notes payable</t>
  </si>
  <si>
    <t xml:space="preserve">   Total other postemployment benefits</t>
  </si>
  <si>
    <t xml:space="preserve">   Liability for landfill closure/postclosure care costs</t>
  </si>
  <si>
    <t xml:space="preserve">   Other</t>
  </si>
  <si>
    <t>Total long-term liabilities - Waste Management</t>
  </si>
  <si>
    <t>Seaport</t>
  </si>
  <si>
    <t xml:space="preserve">   Commercial Paper Notes</t>
  </si>
  <si>
    <t>Total long-term liabilities - Seaport</t>
  </si>
  <si>
    <t>Aviation</t>
  </si>
  <si>
    <t>Total bonds and loans payable</t>
  </si>
  <si>
    <t xml:space="preserve">  Commercial paper notes</t>
  </si>
  <si>
    <t xml:space="preserve">   Net pension liability - HIS</t>
  </si>
  <si>
    <t xml:space="preserve">  Rent and contribution advances</t>
  </si>
  <si>
    <t>Total long-term liabilities - Aviation</t>
  </si>
  <si>
    <t>Water and Sewer</t>
  </si>
  <si>
    <t xml:space="preserve">   Net pension liability - (HIS)</t>
  </si>
  <si>
    <t>Total long-term liabilities - Water and Sewer Department</t>
  </si>
  <si>
    <t>Public Health Trust</t>
  </si>
  <si>
    <t xml:space="preserve">   Net pension liability (assets) - Public Health Trust Ret. Plan</t>
  </si>
  <si>
    <t>Total long-term liabilities - Public Health Trust</t>
  </si>
  <si>
    <t>Rickenbacker Causeway:</t>
  </si>
  <si>
    <t>Total long-term liabilities - Rickenbacker Causeway</t>
  </si>
  <si>
    <t>Venetian Causeway:</t>
  </si>
  <si>
    <t>Total long-term liabilities - Venetian Causeway</t>
  </si>
  <si>
    <t>Vizcaya Art Museum:</t>
  </si>
  <si>
    <t xml:space="preserve">  Special revenue bonds</t>
  </si>
  <si>
    <t>Total long-term liabilities - Vizcaya Art Museum</t>
  </si>
  <si>
    <t>Mixed Income Properties:</t>
  </si>
  <si>
    <t>Total long-term liabilities - Mixed Income Properties</t>
  </si>
  <si>
    <t>PRINCIPAL MATURITY OF BONDS AND LOANS</t>
  </si>
  <si>
    <t>REVENUE BONDS</t>
  </si>
  <si>
    <t>GO BONDS</t>
  </si>
  <si>
    <t xml:space="preserve">                SPECIAL OBLIG BONDS</t>
  </si>
  <si>
    <t>WASTE</t>
  </si>
  <si>
    <t>SEAPORT</t>
  </si>
  <si>
    <t>DTPW</t>
  </si>
  <si>
    <t>AVIATION</t>
  </si>
  <si>
    <t>WASD</t>
  </si>
  <si>
    <t>PHT</t>
  </si>
  <si>
    <t>VIZCAYA</t>
  </si>
  <si>
    <t>VENETIAN</t>
  </si>
  <si>
    <t>RICKENBACKER</t>
  </si>
  <si>
    <t>TOTAL</t>
  </si>
  <si>
    <t>Subtotal</t>
  </si>
  <si>
    <t>Less:</t>
  </si>
  <si>
    <t>Unaccreted Value</t>
  </si>
  <si>
    <t>Unamort discount/prem</t>
  </si>
  <si>
    <t>Outstanding</t>
  </si>
  <si>
    <t>New Issue</t>
  </si>
  <si>
    <t>Defeased</t>
  </si>
  <si>
    <t>Refunded</t>
  </si>
  <si>
    <t>Retired/Extinguished</t>
  </si>
  <si>
    <t>current year accretion</t>
  </si>
  <si>
    <t>Other</t>
  </si>
  <si>
    <t>Range of Interest Rates</t>
  </si>
  <si>
    <t>Balancing Check</t>
  </si>
  <si>
    <t>SCHEDULE OF DEBT INTEREST MATURITY</t>
  </si>
  <si>
    <t xml:space="preserve">                SPEC OBLIG BONDS</t>
  </si>
  <si>
    <t>WASAD</t>
  </si>
  <si>
    <t>Accretions to date</t>
  </si>
  <si>
    <t>Commercial Paper Notes to be Refinanced on a Long-term Basis</t>
  </si>
  <si>
    <t>Following is a schedule of commercial paper notes (in thousands):</t>
  </si>
  <si>
    <t xml:space="preserve">    Additions</t>
  </si>
  <si>
    <t xml:space="preserve">    Deductions</t>
  </si>
  <si>
    <t>DEFEASED DEBT - ADVANCED REFUNDINGS</t>
  </si>
  <si>
    <t>Type</t>
  </si>
  <si>
    <t>Series</t>
  </si>
  <si>
    <t>Date of Defeasance</t>
  </si>
  <si>
    <t>Call Date</t>
  </si>
  <si>
    <t>Final Maturity Defeased</t>
  </si>
  <si>
    <t>Principal Amount Defeased</t>
  </si>
  <si>
    <t>General Obligation Bonds:</t>
  </si>
  <si>
    <t>Special Obligation Bonds:</t>
  </si>
  <si>
    <t xml:space="preserve">  Total Special Obligation Bonds Defeased</t>
  </si>
  <si>
    <t>Revenue Bonds:</t>
  </si>
  <si>
    <t xml:space="preserve">  Total Revenue Bonds Defeased</t>
  </si>
  <si>
    <t>REFUNDING DEBT</t>
  </si>
  <si>
    <t>(amounts in thousands)</t>
  </si>
  <si>
    <t>Amount</t>
  </si>
  <si>
    <t>Deferred</t>
  </si>
  <si>
    <t>Cash Flow</t>
  </si>
  <si>
    <t xml:space="preserve">Economic </t>
  </si>
  <si>
    <t>Issue Date</t>
  </si>
  <si>
    <t>Description</t>
  </si>
  <si>
    <t>Issued</t>
  </si>
  <si>
    <t>Charge</t>
  </si>
  <si>
    <t>Difference</t>
  </si>
  <si>
    <t>Gain/ (Loss)</t>
  </si>
  <si>
    <t>BONDS:</t>
  </si>
  <si>
    <t>BONDS AND LOANS ISSUED DURING THE YEAR</t>
  </si>
  <si>
    <t>(in thousands)</t>
  </si>
  <si>
    <t xml:space="preserve">           </t>
  </si>
  <si>
    <t>Note: Please incude the excerpt(s) from your commitment's notes.</t>
  </si>
  <si>
    <t>Contingencies and Commitments</t>
  </si>
  <si>
    <t xml:space="preserve">             In Thousands</t>
  </si>
  <si>
    <t>Department name:</t>
  </si>
  <si>
    <t>Covid, CARES, and American Rescue Plan Act</t>
  </si>
  <si>
    <t>Awarded funding amount:</t>
  </si>
  <si>
    <t>Incurred eligible expenses:</t>
  </si>
  <si>
    <t>Remaining balance:</t>
  </si>
  <si>
    <t>Fund name where the balance is being held:</t>
  </si>
  <si>
    <t xml:space="preserve"> @ 9/30/22</t>
  </si>
  <si>
    <t>FY 2022-23</t>
  </si>
  <si>
    <t>@ 9/30/23</t>
  </si>
  <si>
    <t>Ending 
Balance September 30, 2023</t>
  </si>
  <si>
    <t>Beginning 
Balance 
October 1, 
2022</t>
  </si>
  <si>
    <t xml:space="preserve">   Financing purchase liability</t>
  </si>
  <si>
    <t xml:space="preserve">  Financing purchase liability</t>
  </si>
  <si>
    <t xml:space="preserve">  Lease liability</t>
  </si>
  <si>
    <t xml:space="preserve">  Lease liability </t>
  </si>
  <si>
    <t xml:space="preserve">   Lease liability</t>
  </si>
  <si>
    <t xml:space="preserve">           9/30/2023</t>
  </si>
  <si>
    <t>October 1, 2022</t>
  </si>
  <si>
    <t>Outstanding 9/30/23</t>
  </si>
  <si>
    <t>2029-2033</t>
  </si>
  <si>
    <t>2034-2038</t>
  </si>
  <si>
    <t>2039-2043</t>
  </si>
  <si>
    <t>2044-2048</t>
  </si>
  <si>
    <t>2049-2053</t>
  </si>
  <si>
    <t>2054-2058</t>
  </si>
  <si>
    <t>2059-2063</t>
  </si>
  <si>
    <t>Balance on October 1, 2022</t>
  </si>
  <si>
    <t>Balance on September 30, 2023</t>
  </si>
  <si>
    <t>Principal Outstanding, September 30, 2023</t>
  </si>
  <si>
    <t xml:space="preserve">                             September 30, 2023</t>
  </si>
  <si>
    <t xml:space="preserve">  SBITA liability</t>
  </si>
  <si>
    <t xml:space="preserve">  PPP liability</t>
  </si>
  <si>
    <t>HOUSING</t>
  </si>
  <si>
    <t>LOANS AND NOTES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</si>
</sst>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m/d/yy"/>
    <numFmt numFmtId="167" formatCode="m/d/yy;@"/>
    <numFmt numFmtId="168" formatCode="mm/dd/yy;@"/>
    <numFmt numFmtId="169" formatCode="_(* #,##0_);_(* \(#,##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4" applyNumberFormat="0" applyAlignment="0" applyProtection="0"/>
    <xf numFmtId="0" fontId="18" fillId="7" borderId="15" applyNumberFormat="0" applyAlignment="0" applyProtection="0"/>
    <xf numFmtId="0" fontId="19" fillId="7" borderId="14" applyNumberFormat="0" applyAlignment="0" applyProtection="0"/>
    <xf numFmtId="0" fontId="20" fillId="0" borderId="16" applyNumberFormat="0" applyFill="0" applyAlignment="0" applyProtection="0"/>
    <xf numFmtId="0" fontId="21" fillId="8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9" borderId="18" applyNumberFormat="0" applyFont="0" applyAlignment="0" applyProtection="0"/>
    <xf numFmtId="43" fontId="27" fillId="0" borderId="0" applyFont="0" applyFill="0" applyBorder="0" applyAlignment="0" applyProtection="0"/>
  </cellStyleXfs>
  <cellXfs count="139">
    <xf numFmtId="0" fontId="0" fillId="0" borderId="0" xfId="0"/>
    <xf numFmtId="0" fontId="2" fillId="34" borderId="0" xfId="0" applyFont="1" applyFill="1"/>
    <xf numFmtId="41" fontId="2" fillId="0" borderId="0" xfId="0" applyNumberFormat="1" applyFont="1"/>
    <xf numFmtId="41" fontId="2" fillId="34" borderId="0" xfId="0" applyNumberFormat="1" applyFont="1" applyFill="1"/>
    <xf numFmtId="0" fontId="6" fillId="0" borderId="0" xfId="0" applyFont="1"/>
    <xf numFmtId="0" fontId="6" fillId="0" borderId="0" xfId="0" applyFont="1" applyAlignment="1">
      <alignment wrapText="1"/>
    </xf>
    <xf numFmtId="42" fontId="6" fillId="0" borderId="0" xfId="0" applyNumberFormat="1" applyFont="1"/>
    <xf numFmtId="0" fontId="6" fillId="34" borderId="0" xfId="0" applyFont="1" applyFill="1"/>
    <xf numFmtId="0" fontId="6" fillId="34" borderId="0" xfId="0" applyFont="1" applyFill="1" applyAlignment="1">
      <alignment horizontal="center"/>
    </xf>
    <xf numFmtId="42" fontId="6" fillId="34" borderId="0" xfId="0" applyNumberFormat="1" applyFont="1" applyFill="1"/>
    <xf numFmtId="0" fontId="3" fillId="34" borderId="1" xfId="0" applyFont="1" applyFill="1" applyBorder="1" applyAlignment="1">
      <alignment horizontal="center" wrapText="1"/>
    </xf>
    <xf numFmtId="42" fontId="3" fillId="34" borderId="1" xfId="0" applyNumberFormat="1" applyFont="1" applyFill="1" applyBorder="1" applyAlignment="1">
      <alignment horizontal="center" wrapText="1"/>
    </xf>
    <xf numFmtId="0" fontId="3" fillId="34" borderId="0" xfId="0" applyFont="1" applyFill="1"/>
    <xf numFmtId="0" fontId="3" fillId="34" borderId="0" xfId="0" applyFont="1" applyFill="1" applyAlignment="1">
      <alignment horizontal="center" wrapText="1"/>
    </xf>
    <xf numFmtId="42" fontId="3" fillId="34" borderId="0" xfId="0" applyNumberFormat="1" applyFont="1" applyFill="1" applyAlignment="1">
      <alignment horizontal="center" wrapText="1"/>
    </xf>
    <xf numFmtId="0" fontId="2" fillId="34" borderId="0" xfId="0" quotePrefix="1" applyFont="1" applyFill="1" applyAlignment="1">
      <alignment horizontal="center"/>
    </xf>
    <xf numFmtId="168" fontId="2" fillId="34" borderId="0" xfId="0" quotePrefix="1" applyNumberFormat="1" applyFont="1" applyFill="1" applyAlignment="1">
      <alignment horizontal="center"/>
    </xf>
    <xf numFmtId="42" fontId="2" fillId="34" borderId="8" xfId="0" applyNumberFormat="1" applyFont="1" applyFill="1" applyBorder="1"/>
    <xf numFmtId="0" fontId="2" fillId="34" borderId="0" xfId="0" applyFont="1" applyFill="1" applyAlignment="1">
      <alignment horizontal="center"/>
    </xf>
    <xf numFmtId="42" fontId="2" fillId="34" borderId="0" xfId="0" applyNumberFormat="1" applyFont="1" applyFill="1"/>
    <xf numFmtId="41" fontId="6" fillId="0" borderId="0" xfId="0" applyNumberFormat="1" applyFont="1"/>
    <xf numFmtId="42" fontId="2" fillId="34" borderId="5" xfId="0" applyNumberFormat="1" applyFont="1" applyFill="1" applyBorder="1"/>
    <xf numFmtId="0" fontId="6" fillId="0" borderId="0" xfId="0" applyFont="1" applyAlignment="1">
      <alignment horizontal="center"/>
    </xf>
    <xf numFmtId="0" fontId="6" fillId="34" borderId="7" xfId="0" applyFont="1" applyFill="1" applyBorder="1" applyAlignment="1">
      <alignment horizontal="center"/>
    </xf>
    <xf numFmtId="0" fontId="7" fillId="34" borderId="7" xfId="0" applyFont="1" applyFill="1" applyBorder="1" applyAlignment="1">
      <alignment horizontal="center"/>
    </xf>
    <xf numFmtId="0" fontId="7" fillId="34" borderId="4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67" fontId="6" fillId="34" borderId="2" xfId="0" quotePrefix="1" applyNumberFormat="1" applyFont="1" applyFill="1" applyBorder="1" applyAlignment="1">
      <alignment horizontal="left" vertical="center"/>
    </xf>
    <xf numFmtId="0" fontId="6" fillId="34" borderId="2" xfId="0" applyFont="1" applyFill="1" applyBorder="1" applyAlignment="1">
      <alignment wrapText="1"/>
    </xf>
    <xf numFmtId="167" fontId="6" fillId="34" borderId="0" xfId="0" quotePrefix="1" applyNumberFormat="1" applyFont="1" applyFill="1" applyAlignment="1">
      <alignment horizontal="left" vertical="center"/>
    </xf>
    <xf numFmtId="0" fontId="6" fillId="34" borderId="0" xfId="0" applyFont="1" applyFill="1" applyAlignment="1">
      <alignment wrapText="1"/>
    </xf>
    <xf numFmtId="41" fontId="8" fillId="34" borderId="0" xfId="0" applyNumberFormat="1" applyFont="1" applyFill="1"/>
    <xf numFmtId="41" fontId="9" fillId="34" borderId="4" xfId="0" applyNumberFormat="1" applyFont="1" applyFill="1" applyBorder="1" applyAlignment="1">
      <alignment horizontal="center" wrapText="1"/>
    </xf>
    <xf numFmtId="41" fontId="9" fillId="34" borderId="0" xfId="0" applyNumberFormat="1" applyFont="1" applyFill="1"/>
    <xf numFmtId="169" fontId="8" fillId="0" borderId="7" xfId="50" applyNumberFormat="1" applyFont="1" applyFill="1" applyBorder="1"/>
    <xf numFmtId="169" fontId="8" fillId="34" borderId="7" xfId="50" applyNumberFormat="1" applyFont="1" applyFill="1" applyBorder="1"/>
    <xf numFmtId="0" fontId="29" fillId="0" borderId="0" xfId="0" applyFont="1"/>
    <xf numFmtId="3" fontId="7" fillId="0" borderId="0" xfId="0" applyNumberFormat="1" applyFont="1"/>
    <xf numFmtId="3" fontId="30" fillId="0" borderId="0" xfId="0" applyNumberFormat="1" applyFont="1"/>
    <xf numFmtId="3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0" xfId="0" applyNumberFormat="1" applyFont="1" applyAlignment="1">
      <alignment horizontal="center"/>
    </xf>
    <xf numFmtId="37" fontId="6" fillId="0" borderId="0" xfId="0" applyNumberFormat="1" applyFont="1"/>
    <xf numFmtId="3" fontId="7" fillId="0" borderId="0" xfId="0" applyNumberFormat="1" applyFont="1" applyAlignment="1">
      <alignment horizontal="right"/>
    </xf>
    <xf numFmtId="3" fontId="31" fillId="0" borderId="0" xfId="0" applyNumberFormat="1" applyFont="1"/>
    <xf numFmtId="49" fontId="7" fillId="0" borderId="0" xfId="0" applyNumberFormat="1" applyFont="1"/>
    <xf numFmtId="3" fontId="7" fillId="0" borderId="0" xfId="0" applyNumberFormat="1" applyFont="1" applyAlignment="1">
      <alignment horizontal="center"/>
    </xf>
    <xf numFmtId="165" fontId="6" fillId="0" borderId="0" xfId="0" applyNumberFormat="1" applyFont="1"/>
    <xf numFmtId="0" fontId="7" fillId="34" borderId="0" xfId="0" applyFont="1" applyFill="1" applyAlignment="1">
      <alignment horizontal="left"/>
    </xf>
    <xf numFmtId="0" fontId="7" fillId="34" borderId="0" xfId="0" applyFont="1" applyFill="1"/>
    <xf numFmtId="167" fontId="6" fillId="34" borderId="0" xfId="0" applyNumberFormat="1" applyFont="1" applyFill="1"/>
    <xf numFmtId="167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2" borderId="9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166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166" fontId="6" fillId="2" borderId="2" xfId="0" quotePrefix="1" applyNumberFormat="1" applyFont="1" applyFill="1" applyBorder="1" applyAlignment="1">
      <alignment horizontal="center" vertical="top" wrapText="1"/>
    </xf>
    <xf numFmtId="42" fontId="6" fillId="2" borderId="2" xfId="0" applyNumberFormat="1" applyFont="1" applyFill="1" applyBorder="1" applyAlignment="1">
      <alignment vertical="top" wrapText="1"/>
    </xf>
    <xf numFmtId="166" fontId="6" fillId="2" borderId="6" xfId="0" quotePrefix="1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10" fontId="6" fillId="2" borderId="6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 readingOrder="1"/>
    </xf>
    <xf numFmtId="10" fontId="6" fillId="2" borderId="2" xfId="0" applyNumberFormat="1" applyFont="1" applyFill="1" applyBorder="1" applyAlignment="1">
      <alignment horizontal="center" vertical="top" wrapText="1"/>
    </xf>
    <xf numFmtId="166" fontId="6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 wrapText="1"/>
    </xf>
    <xf numFmtId="10" fontId="6" fillId="2" borderId="3" xfId="0" applyNumberFormat="1" applyFont="1" applyFill="1" applyBorder="1" applyAlignment="1">
      <alignment horizontal="center" vertical="top"/>
    </xf>
    <xf numFmtId="37" fontId="6" fillId="2" borderId="3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10" fontId="6" fillId="2" borderId="6" xfId="0" applyNumberFormat="1" applyFont="1" applyFill="1" applyBorder="1" applyAlignment="1">
      <alignment horizontal="center" vertical="top"/>
    </xf>
    <xf numFmtId="166" fontId="6" fillId="2" borderId="6" xfId="0" applyNumberFormat="1" applyFont="1" applyFill="1" applyBorder="1" applyAlignment="1">
      <alignment horizontal="center" vertical="top"/>
    </xf>
    <xf numFmtId="37" fontId="6" fillId="2" borderId="6" xfId="0" applyNumberFormat="1" applyFont="1" applyFill="1" applyBorder="1" applyAlignment="1">
      <alignment vertical="top"/>
    </xf>
    <xf numFmtId="0" fontId="6" fillId="2" borderId="0" xfId="0" applyFont="1" applyFill="1" applyAlignment="1">
      <alignment wrapText="1"/>
    </xf>
    <xf numFmtId="42" fontId="6" fillId="2" borderId="8" xfId="0" applyNumberFormat="1" applyFont="1" applyFill="1" applyBorder="1"/>
    <xf numFmtId="5" fontId="6" fillId="0" borderId="0" xfId="0" applyNumberFormat="1" applyFont="1"/>
    <xf numFmtId="0" fontId="7" fillId="0" borderId="0" xfId="0" applyFont="1" applyAlignment="1">
      <alignment horizontal="center"/>
    </xf>
    <xf numFmtId="15" fontId="7" fillId="0" borderId="0" xfId="0" quotePrefix="1" applyNumberFormat="1" applyFont="1" applyAlignment="1">
      <alignment horizontal="center"/>
    </xf>
    <xf numFmtId="0" fontId="7" fillId="0" borderId="0" xfId="0" applyFont="1"/>
    <xf numFmtId="0" fontId="6" fillId="0" borderId="4" xfId="0" applyFont="1" applyBorder="1"/>
    <xf numFmtId="0" fontId="7" fillId="0" borderId="0" xfId="0" applyFont="1" applyAlignment="1">
      <alignment horizontal="right"/>
    </xf>
    <xf numFmtId="44" fontId="6" fillId="0" borderId="0" xfId="1" applyFont="1" applyFill="1" applyBorder="1" applyAlignment="1">
      <alignment horizontal="center"/>
    </xf>
    <xf numFmtId="2" fontId="6" fillId="0" borderId="0" xfId="50" applyNumberFormat="1" applyFont="1"/>
    <xf numFmtId="1" fontId="6" fillId="0" borderId="0" xfId="0" applyNumberFormat="1" applyFont="1"/>
    <xf numFmtId="169" fontId="8" fillId="34" borderId="0" xfId="50" applyNumberFormat="1" applyFont="1" applyFill="1" applyBorder="1"/>
    <xf numFmtId="169" fontId="8" fillId="34" borderId="4" xfId="50" applyNumberFormat="1" applyFont="1" applyFill="1" applyBorder="1"/>
    <xf numFmtId="169" fontId="8" fillId="34" borderId="5" xfId="50" applyNumberFormat="1" applyFont="1" applyFill="1" applyBorder="1"/>
    <xf numFmtId="169" fontId="28" fillId="34" borderId="0" xfId="50" applyNumberFormat="1" applyFont="1" applyFill="1" applyBorder="1" applyAlignment="1">
      <alignment horizontal="right"/>
    </xf>
    <xf numFmtId="169" fontId="8" fillId="0" borderId="0" xfId="50" applyNumberFormat="1" applyFont="1" applyFill="1" applyBorder="1"/>
    <xf numFmtId="169" fontId="8" fillId="0" borderId="4" xfId="50" applyNumberFormat="1" applyFont="1" applyFill="1" applyBorder="1"/>
    <xf numFmtId="169" fontId="8" fillId="0" borderId="5" xfId="50" applyNumberFormat="1" applyFont="1" applyFill="1" applyBorder="1"/>
    <xf numFmtId="169" fontId="28" fillId="0" borderId="0" xfId="50" applyNumberFormat="1" applyFont="1" applyFill="1" applyBorder="1" applyAlignment="1">
      <alignment horizontal="right"/>
    </xf>
    <xf numFmtId="169" fontId="9" fillId="34" borderId="4" xfId="50" applyNumberFormat="1" applyFont="1" applyFill="1" applyBorder="1" applyAlignment="1">
      <alignment horizontal="center" wrapText="1"/>
    </xf>
    <xf numFmtId="169" fontId="9" fillId="0" borderId="0" xfId="50" applyNumberFormat="1" applyFont="1" applyFill="1" applyBorder="1"/>
    <xf numFmtId="169" fontId="6" fillId="0" borderId="0" xfId="50" applyNumberFormat="1" applyFont="1" applyFill="1" applyBorder="1"/>
    <xf numFmtId="169" fontId="6" fillId="0" borderId="0" xfId="50" applyNumberFormat="1" applyFont="1" applyBorder="1"/>
    <xf numFmtId="169" fontId="7" fillId="0" borderId="0" xfId="50" applyNumberFormat="1" applyFont="1" applyFill="1" applyBorder="1" applyAlignment="1"/>
    <xf numFmtId="169" fontId="6" fillId="0" borderId="0" xfId="0" applyNumberFormat="1" applyFont="1"/>
    <xf numFmtId="169" fontId="6" fillId="0" borderId="0" xfId="50" applyNumberFormat="1" applyFont="1" applyFill="1" applyBorder="1" applyAlignment="1"/>
    <xf numFmtId="169" fontId="6" fillId="0" borderId="4" xfId="50" applyNumberFormat="1" applyFont="1" applyFill="1" applyBorder="1" applyAlignment="1"/>
    <xf numFmtId="169" fontId="29" fillId="0" borderId="0" xfId="50" applyNumberFormat="1" applyFont="1" applyFill="1" applyBorder="1" applyAlignment="1"/>
    <xf numFmtId="169" fontId="29" fillId="0" borderId="4" xfId="50" applyNumberFormat="1" applyFont="1" applyFill="1" applyBorder="1" applyAlignment="1"/>
    <xf numFmtId="169" fontId="30" fillId="0" borderId="0" xfId="50" applyNumberFormat="1" applyFont="1" applyFill="1" applyBorder="1" applyAlignment="1"/>
    <xf numFmtId="169" fontId="7" fillId="0" borderId="0" xfId="50" applyNumberFormat="1" applyFont="1" applyFill="1" applyBorder="1" applyAlignment="1">
      <alignment horizontal="center"/>
    </xf>
    <xf numFmtId="169" fontId="30" fillId="0" borderId="0" xfId="50" applyNumberFormat="1" applyFont="1" applyFill="1" applyBorder="1" applyAlignment="1">
      <alignment horizontal="center"/>
    </xf>
    <xf numFmtId="169" fontId="29" fillId="0" borderId="0" xfId="50" applyNumberFormat="1" applyFont="1" applyFill="1" applyBorder="1"/>
    <xf numFmtId="1" fontId="6" fillId="0" borderId="0" xfId="50" applyNumberFormat="1" applyFont="1" applyFill="1" applyBorder="1"/>
    <xf numFmtId="1" fontId="6" fillId="34" borderId="2" xfId="1" applyNumberFormat="1" applyFont="1" applyFill="1" applyBorder="1" applyAlignment="1">
      <alignment horizontal="right"/>
    </xf>
    <xf numFmtId="1" fontId="6" fillId="34" borderId="2" xfId="1" applyNumberFormat="1" applyFont="1" applyFill="1" applyBorder="1"/>
    <xf numFmtId="1" fontId="6" fillId="34" borderId="0" xfId="0" applyNumberFormat="1" applyFont="1" applyFill="1"/>
    <xf numFmtId="1" fontId="6" fillId="34" borderId="0" xfId="0" applyNumberFormat="1" applyFont="1" applyFill="1" applyAlignment="1">
      <alignment horizontal="center"/>
    </xf>
    <xf numFmtId="0" fontId="6" fillId="0" borderId="1" xfId="0" applyFont="1" applyBorder="1"/>
    <xf numFmtId="1" fontId="6" fillId="0" borderId="4" xfId="0" applyNumberFormat="1" applyFont="1" applyBorder="1"/>
    <xf numFmtId="1" fontId="6" fillId="0" borderId="1" xfId="0" applyNumberFormat="1" applyFont="1" applyBorder="1"/>
    <xf numFmtId="1" fontId="6" fillId="0" borderId="4" xfId="1" applyNumberFormat="1" applyFont="1" applyBorder="1"/>
    <xf numFmtId="1" fontId="6" fillId="0" borderId="1" xfId="1" applyNumberFormat="1" applyFont="1" applyBorder="1"/>
    <xf numFmtId="1" fontId="6" fillId="0" borderId="0" xfId="1" applyNumberFormat="1" applyFont="1"/>
    <xf numFmtId="169" fontId="6" fillId="0" borderId="4" xfId="50" applyNumberFormat="1" applyFont="1" applyFill="1" applyBorder="1"/>
    <xf numFmtId="0" fontId="7" fillId="0" borderId="0" xfId="42" applyFont="1"/>
    <xf numFmtId="41" fontId="7" fillId="0" borderId="0" xfId="42" applyNumberFormat="1" applyFont="1"/>
    <xf numFmtId="41" fontId="6" fillId="0" borderId="0" xfId="42" applyNumberFormat="1" applyFont="1"/>
    <xf numFmtId="41" fontId="7" fillId="0" borderId="0" xfId="42" applyNumberFormat="1" applyFont="1" applyAlignment="1">
      <alignment horizontal="center"/>
    </xf>
    <xf numFmtId="41" fontId="30" fillId="0" borderId="0" xfId="42" applyNumberFormat="1" applyFont="1" applyAlignment="1">
      <alignment horizontal="center"/>
    </xf>
    <xf numFmtId="41" fontId="30" fillId="0" borderId="0" xfId="42" quotePrefix="1" applyNumberFormat="1" applyFont="1" applyAlignment="1">
      <alignment horizontal="center"/>
    </xf>
    <xf numFmtId="164" fontId="6" fillId="0" borderId="0" xfId="0" applyNumberFormat="1" applyFont="1"/>
    <xf numFmtId="14" fontId="7" fillId="0" borderId="0" xfId="0" applyNumberFormat="1" applyFont="1"/>
    <xf numFmtId="3" fontId="29" fillId="0" borderId="0" xfId="0" applyNumberFormat="1" applyFont="1"/>
    <xf numFmtId="3" fontId="6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42" fontId="6" fillId="0" borderId="5" xfId="0" applyNumberFormat="1" applyFont="1" applyBorder="1"/>
    <xf numFmtId="3" fontId="31" fillId="0" borderId="0" xfId="0" applyNumberFormat="1" applyFont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0" builtinId="3"/>
    <cellStyle name="Comma 2" xfId="47" xr:uid="{00000000-0005-0000-0000-00001C000000}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28000000}"/>
    <cellStyle name="Normal 3" xfId="44" xr:uid="{00000000-0005-0000-0000-000029000000}"/>
    <cellStyle name="Normal 4" xfId="48" xr:uid="{00000000-0005-0000-0000-00002A000000}"/>
    <cellStyle name="Normal 5" xfId="42" xr:uid="{00000000-0005-0000-0000-00002B000000}"/>
    <cellStyle name="Note 2" xfId="49" xr:uid="{00000000-0005-0000-0000-00002C000000}"/>
    <cellStyle name="Output" xfId="11" builtinId="21" customBuiltin="1"/>
    <cellStyle name="Percent 2" xfId="46" xr:uid="{00000000-0005-0000-0000-00002E000000}"/>
    <cellStyle name="Percent 3" xfId="43" xr:uid="{00000000-0005-0000-0000-00002F000000}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printerSettings" Target="../printerSettings/printerSettings5.bin"/><Relationship Id="rId7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10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6"/>
  <sheetViews>
    <sheetView tabSelected="1" zoomScaleNormal="100" workbookViewId="0">
      <selection activeCell="U11" sqref="U11"/>
    </sheetView>
  </sheetViews>
  <sheetFormatPr defaultColWidth="8.88671875" defaultRowHeight="13.8" x14ac:dyDescent="0.3"/>
  <cols>
    <col min="1" max="1" width="8.88671875" style="4"/>
    <col min="2" max="3" width="14.109375" style="4" customWidth="1"/>
    <col min="4" max="18" width="8.88671875" style="4"/>
    <col min="19" max="19" width="13.109375" style="4" customWidth="1"/>
    <col min="20" max="20" width="12.109375" style="4" customWidth="1"/>
    <col min="21" max="16384" width="8.88671875" style="4"/>
  </cols>
  <sheetData>
    <row r="1" spans="1:23" x14ac:dyDescent="0.3">
      <c r="F1" s="84" t="s">
        <v>0</v>
      </c>
      <c r="G1" s="84"/>
      <c r="H1" s="84"/>
    </row>
    <row r="2" spans="1:23" x14ac:dyDescent="0.3">
      <c r="F2" s="84" t="s">
        <v>1</v>
      </c>
      <c r="G2" s="84"/>
      <c r="H2" s="84"/>
    </row>
    <row r="3" spans="1:23" x14ac:dyDescent="0.3">
      <c r="F3" s="84" t="s">
        <v>148</v>
      </c>
      <c r="G3" s="84"/>
      <c r="H3" s="84"/>
    </row>
    <row r="4" spans="1:23" x14ac:dyDescent="0.3">
      <c r="F4" s="84"/>
      <c r="G4" s="84"/>
      <c r="H4" s="84"/>
    </row>
    <row r="6" spans="1:23" x14ac:dyDescent="0.3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8"/>
    </row>
    <row r="7" spans="1:23" x14ac:dyDescent="0.3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9" t="s">
        <v>2</v>
      </c>
    </row>
    <row r="8" spans="1:23" x14ac:dyDescent="0.3">
      <c r="A8" s="126"/>
      <c r="B8" s="127"/>
      <c r="C8" s="127"/>
      <c r="D8" s="127"/>
      <c r="E8" s="127"/>
      <c r="F8" s="127"/>
      <c r="G8" s="127"/>
      <c r="H8" s="127"/>
      <c r="I8" s="127"/>
      <c r="J8" s="129" t="s">
        <v>3</v>
      </c>
      <c r="K8" s="127"/>
      <c r="L8" s="129" t="s">
        <v>4</v>
      </c>
      <c r="M8" s="127"/>
      <c r="N8" s="127"/>
      <c r="O8" s="127"/>
      <c r="P8" s="127"/>
      <c r="Q8" s="127"/>
      <c r="R8" s="127"/>
      <c r="S8" s="127"/>
      <c r="T8" s="127"/>
      <c r="U8" s="129" t="s">
        <v>4</v>
      </c>
      <c r="V8" s="127"/>
      <c r="W8" s="129" t="s">
        <v>5</v>
      </c>
    </row>
    <row r="9" spans="1:23" x14ac:dyDescent="0.3">
      <c r="A9" s="126" t="s">
        <v>6</v>
      </c>
      <c r="B9" s="127"/>
      <c r="C9" s="127"/>
      <c r="D9" s="127"/>
      <c r="E9" s="127"/>
      <c r="F9" s="129" t="s">
        <v>5</v>
      </c>
      <c r="G9" s="127"/>
      <c r="H9" s="129" t="s">
        <v>7</v>
      </c>
      <c r="I9" s="127"/>
      <c r="J9" s="129" t="s">
        <v>4</v>
      </c>
      <c r="K9" s="127"/>
      <c r="L9" s="129" t="s">
        <v>8</v>
      </c>
      <c r="M9" s="127"/>
      <c r="N9" s="127" t="s">
        <v>9</v>
      </c>
      <c r="O9" s="127"/>
      <c r="P9" s="127" t="s">
        <v>9</v>
      </c>
      <c r="Q9" s="127"/>
      <c r="R9" s="129" t="s">
        <v>10</v>
      </c>
      <c r="S9" s="127"/>
      <c r="T9" s="127"/>
      <c r="U9" s="129" t="s">
        <v>8</v>
      </c>
      <c r="V9" s="127"/>
      <c r="W9" s="129" t="s">
        <v>11</v>
      </c>
    </row>
    <row r="10" spans="1:23" x14ac:dyDescent="0.3">
      <c r="A10" s="126" t="s">
        <v>12</v>
      </c>
      <c r="B10" s="127"/>
      <c r="C10" s="127"/>
      <c r="D10" s="129" t="s">
        <v>13</v>
      </c>
      <c r="E10" s="127"/>
      <c r="F10" s="129" t="s">
        <v>14</v>
      </c>
      <c r="G10" s="127"/>
      <c r="H10" s="129" t="s">
        <v>12</v>
      </c>
      <c r="I10" s="127"/>
      <c r="J10" s="129" t="s">
        <v>8</v>
      </c>
      <c r="K10" s="127"/>
      <c r="L10" s="130" t="s">
        <v>147</v>
      </c>
      <c r="M10" s="127"/>
      <c r="N10" s="129" t="s">
        <v>15</v>
      </c>
      <c r="O10" s="127"/>
      <c r="P10" s="129" t="s">
        <v>16</v>
      </c>
      <c r="Q10" s="127"/>
      <c r="R10" s="129" t="s">
        <v>17</v>
      </c>
      <c r="S10" s="127"/>
      <c r="T10" s="127"/>
      <c r="U10" s="131" t="s">
        <v>149</v>
      </c>
      <c r="V10" s="127"/>
      <c r="W10" s="130"/>
    </row>
    <row r="11" spans="1:23" x14ac:dyDescent="0.3"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3" x14ac:dyDescent="0.3"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</row>
    <row r="13" spans="1:23" x14ac:dyDescent="0.3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3" x14ac:dyDescent="0.3">
      <c r="B14" s="4" t="s">
        <v>18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</row>
    <row r="15" spans="1:23" x14ac:dyDescent="0.3"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</row>
    <row r="16" spans="1:23" x14ac:dyDescent="0.3"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2:21" x14ac:dyDescent="0.3"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2:21" x14ac:dyDescent="0.3"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2:21" x14ac:dyDescent="0.3">
      <c r="B19" s="4" t="s">
        <v>19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2:21" x14ac:dyDescent="0.3"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2:21" x14ac:dyDescent="0.3"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2:21" x14ac:dyDescent="0.3"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2:21" x14ac:dyDescent="0.3">
      <c r="B23" s="4" t="s">
        <v>20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2:21" x14ac:dyDescent="0.3"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</row>
    <row r="25" spans="2:21" x14ac:dyDescent="0.3"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2:21" x14ac:dyDescent="0.3"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</row>
    <row r="27" spans="2:21" x14ac:dyDescent="0.3"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</row>
    <row r="28" spans="2:21" x14ac:dyDescent="0.3"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</row>
    <row r="29" spans="2:21" x14ac:dyDescent="0.3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</row>
    <row r="30" spans="2:21" x14ac:dyDescent="0.3"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</row>
    <row r="31" spans="2:21" x14ac:dyDescent="0.3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</row>
    <row r="32" spans="2:21" x14ac:dyDescent="0.3"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</row>
    <row r="33" spans="3:21" x14ac:dyDescent="0.3"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3:21" x14ac:dyDescent="0.3"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3:21" x14ac:dyDescent="0.3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3:21" x14ac:dyDescent="0.3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pans="3:21" x14ac:dyDescent="0.3"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3:21" x14ac:dyDescent="0.3"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</row>
    <row r="39" spans="3:21" x14ac:dyDescent="0.3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</row>
    <row r="40" spans="3:21" x14ac:dyDescent="0.3"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</row>
    <row r="41" spans="3:21" x14ac:dyDescent="0.3"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3:21" x14ac:dyDescent="0.3"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</row>
    <row r="43" spans="3:21" x14ac:dyDescent="0.3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</row>
    <row r="44" spans="3:21" x14ac:dyDescent="0.3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</row>
    <row r="45" spans="3:21" x14ac:dyDescent="0.3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</row>
    <row r="46" spans="3:21" x14ac:dyDescent="0.3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</row>
    <row r="47" spans="3:21" x14ac:dyDescent="0.3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</row>
    <row r="48" spans="3:21" x14ac:dyDescent="0.3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3:21" x14ac:dyDescent="0.3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</row>
    <row r="50" spans="3:21" x14ac:dyDescent="0.3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3:21" x14ac:dyDescent="0.3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</row>
    <row r="52" spans="3:21" x14ac:dyDescent="0.3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</row>
    <row r="53" spans="3:21" x14ac:dyDescent="0.3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3:21" x14ac:dyDescent="0.3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</row>
    <row r="55" spans="3:21" x14ac:dyDescent="0.3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3:21" x14ac:dyDescent="0.3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3:21" x14ac:dyDescent="0.3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</row>
    <row r="58" spans="3:21" x14ac:dyDescent="0.3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</row>
    <row r="59" spans="3:21" x14ac:dyDescent="0.3"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</row>
    <row r="60" spans="3:21" x14ac:dyDescent="0.3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1" spans="3:21" x14ac:dyDescent="0.3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</row>
    <row r="62" spans="3:21" x14ac:dyDescent="0.3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3:21" x14ac:dyDescent="0.3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3:21" x14ac:dyDescent="0.3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</row>
    <row r="65" spans="3:21" x14ac:dyDescent="0.3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</row>
    <row r="66" spans="3:21" x14ac:dyDescent="0.3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spans="3:21" x14ac:dyDescent="0.3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spans="3:21" x14ac:dyDescent="0.3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spans="3:21" x14ac:dyDescent="0.3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3:21" x14ac:dyDescent="0.3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3:21" x14ac:dyDescent="0.3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3:21" x14ac:dyDescent="0.3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3:21" x14ac:dyDescent="0.3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3:21" x14ac:dyDescent="0.3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3:21" x14ac:dyDescent="0.3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3:21" x14ac:dyDescent="0.3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</sheetData>
  <pageMargins left="0.7" right="0.7" top="0.75" bottom="0.75" header="0.3" footer="0.3"/>
  <pageSetup paperSize="5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67-A42C-4392-AE00-E75C170A7BE8}">
  <dimension ref="A1:F13"/>
  <sheetViews>
    <sheetView showGridLines="0" workbookViewId="0">
      <selection activeCell="D6" sqref="D6"/>
    </sheetView>
  </sheetViews>
  <sheetFormatPr defaultColWidth="8.88671875" defaultRowHeight="13.8" x14ac:dyDescent="0.3"/>
  <cols>
    <col min="1" max="1" width="31.6640625" style="4" customWidth="1"/>
    <col min="2" max="2" width="10.33203125" style="4" customWidth="1"/>
    <col min="3" max="16384" width="8.88671875" style="4"/>
  </cols>
  <sheetData>
    <row r="1" spans="1:6" x14ac:dyDescent="0.3">
      <c r="B1" s="88" t="s">
        <v>141</v>
      </c>
      <c r="C1" s="87"/>
      <c r="D1" s="87"/>
      <c r="E1" s="87"/>
      <c r="F1" s="87"/>
    </row>
    <row r="4" spans="1:6" x14ac:dyDescent="0.3">
      <c r="C4" s="86" t="s">
        <v>142</v>
      </c>
    </row>
    <row r="5" spans="1:6" x14ac:dyDescent="0.3">
      <c r="D5" s="85" t="s">
        <v>170</v>
      </c>
    </row>
    <row r="6" spans="1:6" x14ac:dyDescent="0.3">
      <c r="D6" s="86" t="s">
        <v>140</v>
      </c>
    </row>
    <row r="10" spans="1:6" x14ac:dyDescent="0.3">
      <c r="A10" s="4" t="s">
        <v>143</v>
      </c>
      <c r="B10" s="122"/>
      <c r="C10" s="120"/>
      <c r="D10" s="120"/>
    </row>
    <row r="11" spans="1:6" x14ac:dyDescent="0.3">
      <c r="A11" s="4" t="s">
        <v>144</v>
      </c>
      <c r="B11" s="123"/>
      <c r="C11" s="121"/>
      <c r="D11" s="121"/>
    </row>
    <row r="12" spans="1:6" x14ac:dyDescent="0.3">
      <c r="A12" s="4" t="s">
        <v>145</v>
      </c>
      <c r="B12" s="124"/>
      <c r="C12" s="91"/>
      <c r="D12" s="91"/>
    </row>
    <row r="13" spans="1:6" x14ac:dyDescent="0.3">
      <c r="A13" s="4" t="s">
        <v>146</v>
      </c>
      <c r="B13" s="119"/>
      <c r="C13" s="119"/>
      <c r="D13" s="1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9"/>
  <sheetViews>
    <sheetView showGridLines="0" zoomScale="160" zoomScaleNormal="160" workbookViewId="0">
      <selection activeCell="K198" sqref="K198"/>
    </sheetView>
  </sheetViews>
  <sheetFormatPr defaultColWidth="8.88671875" defaultRowHeight="13.8" x14ac:dyDescent="0.3"/>
  <cols>
    <col min="1" max="2" width="8.88671875" style="4"/>
    <col min="3" max="3" width="12.33203125" style="4" customWidth="1"/>
    <col min="4" max="16384" width="8.88671875" style="4"/>
  </cols>
  <sheetData>
    <row r="1" spans="1:8" ht="42" x14ac:dyDescent="0.3">
      <c r="A1" s="31"/>
      <c r="B1" s="31"/>
      <c r="C1" s="31"/>
      <c r="D1" s="32" t="s">
        <v>151</v>
      </c>
      <c r="E1" s="32" t="s">
        <v>21</v>
      </c>
      <c r="F1" s="32" t="s">
        <v>22</v>
      </c>
      <c r="G1" s="32" t="s">
        <v>150</v>
      </c>
      <c r="H1" s="32" t="s">
        <v>23</v>
      </c>
    </row>
    <row r="2" spans="1:8" x14ac:dyDescent="0.3">
      <c r="A2" s="33" t="s">
        <v>24</v>
      </c>
      <c r="B2" s="33"/>
      <c r="C2" s="33"/>
      <c r="D2" s="92"/>
      <c r="E2" s="92"/>
      <c r="F2" s="92"/>
      <c r="G2" s="92"/>
      <c r="H2" s="92"/>
    </row>
    <row r="3" spans="1:8" x14ac:dyDescent="0.3">
      <c r="A3" s="31" t="s">
        <v>25</v>
      </c>
      <c r="B3" s="31"/>
      <c r="C3" s="31"/>
      <c r="D3" s="92"/>
      <c r="E3" s="92"/>
      <c r="F3" s="92"/>
      <c r="G3" s="92"/>
      <c r="H3" s="92"/>
    </row>
    <row r="4" spans="1:8" x14ac:dyDescent="0.3">
      <c r="A4" s="31" t="s">
        <v>26</v>
      </c>
      <c r="B4" s="31"/>
      <c r="C4" s="31"/>
      <c r="D4" s="92"/>
      <c r="E4" s="92"/>
      <c r="F4" s="92"/>
      <c r="G4" s="92">
        <f>+D4+E4+F4</f>
        <v>0</v>
      </c>
      <c r="H4" s="92"/>
    </row>
    <row r="5" spans="1:8" x14ac:dyDescent="0.3">
      <c r="A5" s="31" t="s">
        <v>27</v>
      </c>
      <c r="B5" s="31"/>
      <c r="C5" s="31"/>
      <c r="D5" s="92">
        <v>1792117</v>
      </c>
      <c r="E5" s="92"/>
      <c r="F5" s="92"/>
      <c r="G5" s="92">
        <f>+D5+E5+F5</f>
        <v>1792117</v>
      </c>
      <c r="H5" s="92"/>
    </row>
    <row r="6" spans="1:8" x14ac:dyDescent="0.3">
      <c r="A6" s="31" t="s">
        <v>28</v>
      </c>
      <c r="B6" s="31"/>
      <c r="C6" s="31"/>
      <c r="D6" s="92"/>
      <c r="E6" s="92"/>
      <c r="F6" s="92"/>
      <c r="G6" s="92">
        <f>+D6+E6+F6</f>
        <v>0</v>
      </c>
      <c r="H6" s="92"/>
    </row>
    <row r="7" spans="1:8" x14ac:dyDescent="0.3">
      <c r="A7" s="31" t="s">
        <v>29</v>
      </c>
      <c r="B7" s="31"/>
      <c r="C7" s="31"/>
      <c r="D7" s="92"/>
      <c r="E7" s="92"/>
      <c r="F7" s="92"/>
      <c r="G7" s="92">
        <f>+D7+E7+F7</f>
        <v>0</v>
      </c>
      <c r="H7" s="92"/>
    </row>
    <row r="8" spans="1:8" x14ac:dyDescent="0.3">
      <c r="A8" s="31" t="s">
        <v>30</v>
      </c>
      <c r="B8" s="31"/>
      <c r="C8" s="31"/>
      <c r="D8" s="93">
        <v>111176</v>
      </c>
      <c r="E8" s="93"/>
      <c r="F8" s="93"/>
      <c r="G8" s="93">
        <f>+D8+E8+F8</f>
        <v>111176</v>
      </c>
      <c r="H8" s="93"/>
    </row>
    <row r="9" spans="1:8" x14ac:dyDescent="0.3">
      <c r="A9" s="31" t="s">
        <v>31</v>
      </c>
      <c r="B9" s="31"/>
      <c r="C9" s="31"/>
      <c r="D9" s="92">
        <f>SUM(D4:D8)</f>
        <v>1903293</v>
      </c>
      <c r="E9" s="92">
        <f>SUM(E4:E8)</f>
        <v>0</v>
      </c>
      <c r="F9" s="35">
        <f>SUM(F4:F8)</f>
        <v>0</v>
      </c>
      <c r="G9" s="35">
        <f>SUM(G4:G8)</f>
        <v>1903293</v>
      </c>
      <c r="H9" s="35">
        <f>SUM(H4:H8)</f>
        <v>0</v>
      </c>
    </row>
    <row r="10" spans="1:8" x14ac:dyDescent="0.3">
      <c r="A10" s="31" t="s">
        <v>32</v>
      </c>
      <c r="B10" s="31"/>
      <c r="C10" s="31"/>
      <c r="D10" s="92"/>
      <c r="E10" s="92"/>
      <c r="F10" s="92"/>
      <c r="G10" s="92"/>
      <c r="H10" s="92"/>
    </row>
    <row r="11" spans="1:8" x14ac:dyDescent="0.3">
      <c r="A11" s="31" t="s">
        <v>33</v>
      </c>
      <c r="B11" s="31"/>
      <c r="C11" s="31"/>
      <c r="D11" s="92">
        <v>0</v>
      </c>
      <c r="E11" s="92"/>
      <c r="F11" s="92"/>
      <c r="G11" s="92">
        <f t="shared" ref="G11:G23" si="0">+D11+E11+F11</f>
        <v>0</v>
      </c>
      <c r="H11" s="92"/>
    </row>
    <row r="12" spans="1:8" x14ac:dyDescent="0.3">
      <c r="A12" s="31" t="s">
        <v>34</v>
      </c>
      <c r="B12" s="31"/>
      <c r="C12" s="31"/>
      <c r="D12" s="92">
        <v>55526</v>
      </c>
      <c r="E12" s="92"/>
      <c r="F12" s="92"/>
      <c r="G12" s="92">
        <f t="shared" si="0"/>
        <v>55526</v>
      </c>
      <c r="H12" s="92"/>
    </row>
    <row r="13" spans="1:8" x14ac:dyDescent="0.3">
      <c r="A13" s="31" t="s">
        <v>35</v>
      </c>
      <c r="B13" s="31"/>
      <c r="C13" s="31"/>
      <c r="D13" s="92">
        <v>194467</v>
      </c>
      <c r="E13" s="92"/>
      <c r="F13" s="92"/>
      <c r="G13" s="92">
        <f t="shared" si="0"/>
        <v>194467</v>
      </c>
      <c r="H13" s="92"/>
    </row>
    <row r="14" spans="1:8" x14ac:dyDescent="0.3">
      <c r="A14" s="31" t="s">
        <v>36</v>
      </c>
      <c r="B14" s="31"/>
      <c r="C14" s="31"/>
      <c r="D14" s="92">
        <v>46391</v>
      </c>
      <c r="E14" s="92"/>
      <c r="F14" s="92"/>
      <c r="G14" s="92">
        <f t="shared" si="0"/>
        <v>46391</v>
      </c>
      <c r="H14" s="92"/>
    </row>
    <row r="15" spans="1:8" x14ac:dyDescent="0.3">
      <c r="A15" s="31" t="s">
        <v>37</v>
      </c>
      <c r="B15" s="31"/>
      <c r="C15" s="31"/>
      <c r="D15" s="92">
        <v>0</v>
      </c>
      <c r="E15" s="92"/>
      <c r="F15" s="92"/>
      <c r="G15" s="92">
        <f>+D15+E15+F15</f>
        <v>0</v>
      </c>
      <c r="H15" s="92"/>
    </row>
    <row r="16" spans="1:8" x14ac:dyDescent="0.3">
      <c r="A16" s="31" t="s">
        <v>38</v>
      </c>
      <c r="B16" s="31"/>
      <c r="C16" s="31"/>
      <c r="D16" s="92">
        <v>70238</v>
      </c>
      <c r="E16" s="92"/>
      <c r="F16" s="92"/>
      <c r="G16" s="92">
        <f t="shared" si="0"/>
        <v>70238</v>
      </c>
      <c r="H16" s="92"/>
    </row>
    <row r="17" spans="1:8" x14ac:dyDescent="0.3">
      <c r="A17" s="31" t="s">
        <v>39</v>
      </c>
      <c r="B17" s="31"/>
      <c r="C17" s="31"/>
      <c r="D17" s="92">
        <v>0</v>
      </c>
      <c r="E17" s="92"/>
      <c r="F17" s="92"/>
      <c r="G17" s="92">
        <f t="shared" si="0"/>
        <v>0</v>
      </c>
      <c r="H17" s="92"/>
    </row>
    <row r="18" spans="1:8" x14ac:dyDescent="0.3">
      <c r="A18" s="31" t="s">
        <v>40</v>
      </c>
      <c r="B18" s="31"/>
      <c r="C18" s="31"/>
      <c r="D18" s="92">
        <v>0</v>
      </c>
      <c r="E18" s="92"/>
      <c r="F18" s="92"/>
      <c r="G18" s="92">
        <f t="shared" si="0"/>
        <v>0</v>
      </c>
      <c r="H18" s="92"/>
    </row>
    <row r="19" spans="1:8" x14ac:dyDescent="0.3">
      <c r="A19" s="31" t="s">
        <v>153</v>
      </c>
      <c r="B19" s="31"/>
      <c r="C19" s="31"/>
      <c r="D19" s="92">
        <v>216819</v>
      </c>
      <c r="E19" s="92"/>
      <c r="F19" s="92"/>
      <c r="G19" s="92">
        <f t="shared" si="0"/>
        <v>216819</v>
      </c>
      <c r="H19" s="92"/>
    </row>
    <row r="20" spans="1:8" x14ac:dyDescent="0.3">
      <c r="A20" s="31" t="s">
        <v>154</v>
      </c>
      <c r="B20" s="31"/>
      <c r="C20" s="31"/>
      <c r="D20" s="92">
        <v>327</v>
      </c>
      <c r="E20" s="92"/>
      <c r="F20" s="92"/>
      <c r="G20" s="92">
        <f t="shared" si="0"/>
        <v>327</v>
      </c>
      <c r="H20" s="92"/>
    </row>
    <row r="21" spans="1:8" x14ac:dyDescent="0.3">
      <c r="A21" s="31" t="s">
        <v>171</v>
      </c>
      <c r="B21" s="31"/>
      <c r="C21" s="31"/>
      <c r="D21" s="92"/>
      <c r="E21" s="92"/>
      <c r="F21" s="92"/>
      <c r="G21" s="92">
        <f t="shared" si="0"/>
        <v>0</v>
      </c>
      <c r="H21" s="92"/>
    </row>
    <row r="22" spans="1:8" x14ac:dyDescent="0.3">
      <c r="A22" s="31" t="s">
        <v>172</v>
      </c>
      <c r="B22" s="31"/>
      <c r="C22" s="31"/>
      <c r="D22" s="92"/>
      <c r="E22" s="92"/>
      <c r="F22" s="92"/>
      <c r="G22" s="92">
        <f t="shared" si="0"/>
        <v>0</v>
      </c>
      <c r="H22" s="92"/>
    </row>
    <row r="23" spans="1:8" x14ac:dyDescent="0.3">
      <c r="A23" s="31" t="s">
        <v>41</v>
      </c>
      <c r="B23" s="31"/>
      <c r="C23" s="31"/>
      <c r="D23" s="92">
        <v>1011</v>
      </c>
      <c r="E23" s="92"/>
      <c r="F23" s="92"/>
      <c r="G23" s="92">
        <f t="shared" si="0"/>
        <v>1011</v>
      </c>
      <c r="H23" s="92"/>
    </row>
    <row r="24" spans="1:8" ht="14.4" thickBot="1" x14ac:dyDescent="0.35">
      <c r="A24" s="31" t="s">
        <v>42</v>
      </c>
      <c r="B24" s="31"/>
      <c r="C24" s="31"/>
      <c r="D24" s="94">
        <f>SUM(D9:D23)</f>
        <v>2488072</v>
      </c>
      <c r="E24" s="94">
        <f>SUM(E9:E23)</f>
        <v>0</v>
      </c>
      <c r="F24" s="94">
        <f>SUM(F9:F23)</f>
        <v>0</v>
      </c>
      <c r="G24" s="94">
        <f>SUM(G9:G23)</f>
        <v>2488072</v>
      </c>
      <c r="H24" s="94">
        <f>SUM(H9:H23)</f>
        <v>0</v>
      </c>
    </row>
    <row r="25" spans="1:8" ht="14.4" thickTop="1" x14ac:dyDescent="0.3">
      <c r="A25" s="31"/>
      <c r="B25" s="31"/>
      <c r="C25" s="31"/>
      <c r="D25" s="95"/>
      <c r="E25" s="95"/>
      <c r="F25" s="95"/>
      <c r="G25" s="95"/>
      <c r="H25" s="95"/>
    </row>
    <row r="26" spans="1:8" x14ac:dyDescent="0.3">
      <c r="A26" s="33" t="s">
        <v>43</v>
      </c>
      <c r="B26" s="33"/>
      <c r="C26" s="33"/>
      <c r="D26" s="92"/>
      <c r="E26" s="92"/>
      <c r="F26" s="92"/>
      <c r="G26" s="92"/>
      <c r="H26" s="92"/>
    </row>
    <row r="27" spans="1:8" x14ac:dyDescent="0.3">
      <c r="A27" s="31" t="s">
        <v>25</v>
      </c>
      <c r="B27" s="31"/>
      <c r="C27" s="31"/>
      <c r="D27" s="92"/>
      <c r="E27" s="92"/>
      <c r="F27" s="92"/>
      <c r="G27" s="92"/>
      <c r="H27" s="92"/>
    </row>
    <row r="28" spans="1:8" x14ac:dyDescent="0.3">
      <c r="A28" s="31" t="s">
        <v>44</v>
      </c>
      <c r="B28" s="31"/>
      <c r="C28" s="31"/>
      <c r="D28" s="92">
        <v>30850</v>
      </c>
      <c r="E28" s="92"/>
      <c r="F28" s="92"/>
      <c r="G28" s="92">
        <f t="shared" ref="G28:G33" si="1">+D28+E28+F28</f>
        <v>30850</v>
      </c>
      <c r="H28" s="92"/>
    </row>
    <row r="29" spans="1:8" x14ac:dyDescent="0.3">
      <c r="A29" s="31" t="s">
        <v>27</v>
      </c>
      <c r="B29" s="31"/>
      <c r="C29" s="31"/>
      <c r="D29" s="92">
        <v>0</v>
      </c>
      <c r="E29" s="92"/>
      <c r="F29" s="92"/>
      <c r="G29" s="92">
        <f t="shared" si="1"/>
        <v>0</v>
      </c>
      <c r="H29" s="92"/>
    </row>
    <row r="30" spans="1:8" hidden="1" x14ac:dyDescent="0.3">
      <c r="A30" s="31" t="s">
        <v>45</v>
      </c>
      <c r="B30" s="31"/>
      <c r="C30" s="31"/>
      <c r="D30" s="92">
        <v>0</v>
      </c>
      <c r="E30" s="92"/>
      <c r="F30" s="92"/>
      <c r="G30" s="92">
        <f t="shared" si="1"/>
        <v>0</v>
      </c>
      <c r="H30" s="92"/>
    </row>
    <row r="31" spans="1:8" x14ac:dyDescent="0.3">
      <c r="A31" s="31" t="s">
        <v>46</v>
      </c>
      <c r="B31" s="31"/>
      <c r="C31" s="31"/>
      <c r="D31" s="92">
        <v>0</v>
      </c>
      <c r="E31" s="92"/>
      <c r="F31" s="92"/>
      <c r="G31" s="92">
        <f t="shared" si="1"/>
        <v>0</v>
      </c>
      <c r="H31" s="92"/>
    </row>
    <row r="32" spans="1:8" x14ac:dyDescent="0.3">
      <c r="A32" s="31" t="s">
        <v>29</v>
      </c>
      <c r="B32" s="31"/>
      <c r="C32" s="31"/>
      <c r="D32" s="92">
        <v>0</v>
      </c>
      <c r="E32" s="92"/>
      <c r="F32" s="92"/>
      <c r="G32" s="92">
        <f t="shared" si="1"/>
        <v>0</v>
      </c>
      <c r="H32" s="92"/>
    </row>
    <row r="33" spans="1:8" x14ac:dyDescent="0.3">
      <c r="A33" s="31" t="s">
        <v>30</v>
      </c>
      <c r="B33" s="31"/>
      <c r="C33" s="31"/>
      <c r="D33" s="93">
        <v>4664</v>
      </c>
      <c r="E33" s="93"/>
      <c r="F33" s="93"/>
      <c r="G33" s="93">
        <f t="shared" si="1"/>
        <v>4664</v>
      </c>
      <c r="H33" s="93"/>
    </row>
    <row r="34" spans="1:8" x14ac:dyDescent="0.3">
      <c r="A34" s="31" t="s">
        <v>31</v>
      </c>
      <c r="B34" s="31"/>
      <c r="C34" s="31"/>
      <c r="D34" s="92">
        <f>SUM(D28:D33)</f>
        <v>35514</v>
      </c>
      <c r="E34" s="92"/>
      <c r="F34" s="92"/>
      <c r="G34" s="92">
        <f>SUM(G28:G33)</f>
        <v>35514</v>
      </c>
      <c r="H34" s="92">
        <f>SUM(H28:H33)</f>
        <v>0</v>
      </c>
    </row>
    <row r="35" spans="1:8" x14ac:dyDescent="0.3">
      <c r="A35" s="31" t="s">
        <v>32</v>
      </c>
      <c r="B35" s="31"/>
      <c r="C35" s="31"/>
      <c r="D35" s="92"/>
      <c r="E35" s="92"/>
      <c r="F35" s="92"/>
      <c r="G35" s="92"/>
      <c r="H35" s="92"/>
    </row>
    <row r="36" spans="1:8" x14ac:dyDescent="0.3">
      <c r="A36" s="31" t="s">
        <v>34</v>
      </c>
      <c r="B36" s="31"/>
      <c r="C36" s="31"/>
      <c r="D36" s="92">
        <v>25602</v>
      </c>
      <c r="E36" s="92"/>
      <c r="F36" s="92"/>
      <c r="G36" s="92">
        <f t="shared" ref="G36:G46" si="2">+D36+E36+F36</f>
        <v>25602</v>
      </c>
      <c r="H36" s="92"/>
    </row>
    <row r="37" spans="1:8" x14ac:dyDescent="0.3">
      <c r="A37" s="31" t="s">
        <v>35</v>
      </c>
      <c r="B37" s="31"/>
      <c r="C37" s="31"/>
      <c r="D37" s="92">
        <v>55139</v>
      </c>
      <c r="E37" s="92"/>
      <c r="F37" s="92"/>
      <c r="G37" s="92">
        <f t="shared" si="2"/>
        <v>55139</v>
      </c>
      <c r="H37" s="92"/>
    </row>
    <row r="38" spans="1:8" x14ac:dyDescent="0.3">
      <c r="A38" s="31" t="s">
        <v>36</v>
      </c>
      <c r="B38" s="31"/>
      <c r="C38" s="31"/>
      <c r="D38" s="92">
        <v>13153</v>
      </c>
      <c r="E38" s="92"/>
      <c r="F38" s="92"/>
      <c r="G38" s="92">
        <f t="shared" si="2"/>
        <v>13153</v>
      </c>
      <c r="H38" s="92"/>
    </row>
    <row r="39" spans="1:8" x14ac:dyDescent="0.3">
      <c r="A39" s="31" t="s">
        <v>37</v>
      </c>
      <c r="B39" s="31"/>
      <c r="C39" s="31"/>
      <c r="D39" s="92">
        <v>0</v>
      </c>
      <c r="E39" s="92"/>
      <c r="F39" s="92"/>
      <c r="G39" s="92">
        <f t="shared" si="2"/>
        <v>0</v>
      </c>
      <c r="H39" s="92"/>
    </row>
    <row r="40" spans="1:8" x14ac:dyDescent="0.3">
      <c r="A40" s="31" t="s">
        <v>47</v>
      </c>
      <c r="B40" s="31"/>
      <c r="C40" s="31"/>
      <c r="D40" s="92">
        <v>23894</v>
      </c>
      <c r="E40" s="92"/>
      <c r="F40" s="92"/>
      <c r="G40" s="92">
        <f t="shared" si="2"/>
        <v>23894</v>
      </c>
      <c r="H40" s="92"/>
    </row>
    <row r="41" spans="1:8" x14ac:dyDescent="0.3">
      <c r="A41" s="31" t="s">
        <v>48</v>
      </c>
      <c r="B41" s="31"/>
      <c r="C41" s="31"/>
      <c r="D41" s="92">
        <v>83663</v>
      </c>
      <c r="E41" s="92"/>
      <c r="F41" s="92"/>
      <c r="G41" s="92">
        <f>+D41+E41+F41</f>
        <v>83663</v>
      </c>
      <c r="H41" s="92"/>
    </row>
    <row r="42" spans="1:8" x14ac:dyDescent="0.3">
      <c r="A42" s="31" t="s">
        <v>152</v>
      </c>
      <c r="B42" s="31"/>
      <c r="C42" s="31"/>
      <c r="D42" s="92">
        <v>85477</v>
      </c>
      <c r="E42" s="92"/>
      <c r="F42" s="92"/>
      <c r="G42" s="92">
        <f t="shared" ref="G42" si="3">+D42+E42+F42</f>
        <v>85477</v>
      </c>
      <c r="H42" s="92"/>
    </row>
    <row r="43" spans="1:8" x14ac:dyDescent="0.3">
      <c r="A43" s="31" t="s">
        <v>156</v>
      </c>
      <c r="B43" s="31"/>
      <c r="C43" s="31"/>
      <c r="D43" s="92">
        <v>1282</v>
      </c>
      <c r="E43" s="92"/>
      <c r="F43" s="92"/>
      <c r="G43" s="92">
        <f t="shared" si="2"/>
        <v>1282</v>
      </c>
      <c r="H43" s="92"/>
    </row>
    <row r="44" spans="1:8" x14ac:dyDescent="0.3">
      <c r="A44" s="31" t="s">
        <v>171</v>
      </c>
      <c r="B44" s="31"/>
      <c r="C44" s="31"/>
      <c r="D44" s="92"/>
      <c r="E44" s="92"/>
      <c r="F44" s="92"/>
      <c r="G44" s="92">
        <f t="shared" si="2"/>
        <v>0</v>
      </c>
      <c r="H44" s="92"/>
    </row>
    <row r="45" spans="1:8" x14ac:dyDescent="0.3">
      <c r="A45" s="31" t="s">
        <v>172</v>
      </c>
      <c r="B45" s="31"/>
      <c r="C45" s="31"/>
      <c r="D45" s="92"/>
      <c r="E45" s="92"/>
      <c r="F45" s="92"/>
      <c r="G45" s="92">
        <f t="shared" si="2"/>
        <v>0</v>
      </c>
      <c r="H45" s="92"/>
    </row>
    <row r="46" spans="1:8" x14ac:dyDescent="0.3">
      <c r="A46" s="31" t="s">
        <v>49</v>
      </c>
      <c r="B46" s="31"/>
      <c r="C46" s="31"/>
      <c r="D46" s="92">
        <v>26</v>
      </c>
      <c r="E46" s="92"/>
      <c r="F46" s="92"/>
      <c r="G46" s="92">
        <f t="shared" si="2"/>
        <v>26</v>
      </c>
      <c r="H46" s="92"/>
    </row>
    <row r="47" spans="1:8" ht="14.4" thickBot="1" x14ac:dyDescent="0.35">
      <c r="A47" s="31" t="s">
        <v>50</v>
      </c>
      <c r="B47" s="31"/>
      <c r="C47" s="31"/>
      <c r="D47" s="94">
        <f t="shared" ref="D47:H47" si="4">SUM(D34:D46)</f>
        <v>323750</v>
      </c>
      <c r="E47" s="94">
        <f t="shared" si="4"/>
        <v>0</v>
      </c>
      <c r="F47" s="94">
        <f t="shared" si="4"/>
        <v>0</v>
      </c>
      <c r="G47" s="94">
        <f>SUM(G34:G46)</f>
        <v>323750</v>
      </c>
      <c r="H47" s="94">
        <f t="shared" si="4"/>
        <v>0</v>
      </c>
    </row>
    <row r="48" spans="1:8" ht="14.4" thickTop="1" x14ac:dyDescent="0.3">
      <c r="A48" s="31"/>
      <c r="B48" s="31"/>
      <c r="C48" s="31"/>
      <c r="D48" s="92"/>
      <c r="E48" s="92"/>
      <c r="F48" s="92"/>
      <c r="G48" s="92"/>
      <c r="H48" s="92"/>
    </row>
    <row r="49" spans="1:8" x14ac:dyDescent="0.3">
      <c r="A49" s="31"/>
      <c r="B49" s="31"/>
      <c r="C49" s="31"/>
      <c r="D49" s="92"/>
      <c r="E49" s="92"/>
      <c r="F49" s="92"/>
      <c r="G49" s="92"/>
      <c r="H49" s="92"/>
    </row>
    <row r="50" spans="1:8" x14ac:dyDescent="0.3">
      <c r="A50" s="31"/>
      <c r="B50" s="31"/>
      <c r="C50" s="31"/>
      <c r="D50" s="95"/>
      <c r="E50" s="95"/>
      <c r="F50" s="95"/>
      <c r="G50" s="95"/>
      <c r="H50" s="95"/>
    </row>
    <row r="51" spans="1:8" x14ac:dyDescent="0.3">
      <c r="A51" s="33" t="s">
        <v>51</v>
      </c>
      <c r="B51" s="33"/>
      <c r="C51" s="33"/>
      <c r="D51" s="92"/>
      <c r="E51" s="92"/>
      <c r="F51" s="92"/>
      <c r="G51" s="92"/>
      <c r="H51" s="92"/>
    </row>
    <row r="52" spans="1:8" x14ac:dyDescent="0.3">
      <c r="A52" s="31" t="s">
        <v>25</v>
      </c>
      <c r="B52" s="31"/>
      <c r="C52" s="31"/>
      <c r="D52" s="92"/>
      <c r="E52" s="92"/>
      <c r="F52" s="92"/>
      <c r="G52" s="92"/>
      <c r="H52" s="92"/>
    </row>
    <row r="53" spans="1:8" x14ac:dyDescent="0.3">
      <c r="A53" s="31" t="s">
        <v>44</v>
      </c>
      <c r="B53" s="31"/>
      <c r="C53" s="31"/>
      <c r="D53" s="96">
        <v>1242830</v>
      </c>
      <c r="E53" s="92"/>
      <c r="F53" s="92"/>
      <c r="G53" s="92">
        <f>+D53+E53+F53</f>
        <v>1242830</v>
      </c>
      <c r="H53" s="92"/>
    </row>
    <row r="54" spans="1:8" x14ac:dyDescent="0.3">
      <c r="A54" s="31" t="s">
        <v>26</v>
      </c>
      <c r="B54" s="31"/>
      <c r="C54" s="31"/>
      <c r="D54" s="96"/>
      <c r="E54" s="92"/>
      <c r="F54" s="92"/>
      <c r="G54" s="92">
        <f t="shared" ref="G54:G58" si="5">+D54+E54+F54</f>
        <v>0</v>
      </c>
      <c r="H54" s="92"/>
    </row>
    <row r="55" spans="1:8" x14ac:dyDescent="0.3">
      <c r="A55" s="31" t="s">
        <v>27</v>
      </c>
      <c r="B55" s="31"/>
      <c r="C55" s="31"/>
      <c r="D55" s="96">
        <v>399812</v>
      </c>
      <c r="E55" s="92"/>
      <c r="F55" s="92"/>
      <c r="G55" s="92">
        <f t="shared" si="5"/>
        <v>399812</v>
      </c>
      <c r="H55" s="92"/>
    </row>
    <row r="56" spans="1:8" x14ac:dyDescent="0.3">
      <c r="A56" s="31" t="s">
        <v>28</v>
      </c>
      <c r="B56" s="31"/>
      <c r="C56" s="31"/>
      <c r="D56" s="96"/>
      <c r="E56" s="92"/>
      <c r="F56" s="92"/>
      <c r="G56" s="92">
        <f t="shared" si="5"/>
        <v>0</v>
      </c>
      <c r="H56" s="92"/>
    </row>
    <row r="57" spans="1:8" x14ac:dyDescent="0.3">
      <c r="A57" s="31" t="s">
        <v>29</v>
      </c>
      <c r="B57" s="31"/>
      <c r="C57" s="31"/>
      <c r="D57" s="96">
        <v>0</v>
      </c>
      <c r="E57" s="92"/>
      <c r="F57" s="92"/>
      <c r="G57" s="92">
        <f t="shared" si="5"/>
        <v>0</v>
      </c>
      <c r="H57" s="92"/>
    </row>
    <row r="58" spans="1:8" x14ac:dyDescent="0.3">
      <c r="A58" s="31" t="s">
        <v>30</v>
      </c>
      <c r="B58" s="31"/>
      <c r="C58" s="31"/>
      <c r="D58" s="97">
        <v>112544</v>
      </c>
      <c r="E58" s="93"/>
      <c r="F58" s="93"/>
      <c r="G58" s="93">
        <f t="shared" si="5"/>
        <v>112544</v>
      </c>
      <c r="H58" s="93"/>
    </row>
    <row r="59" spans="1:8" x14ac:dyDescent="0.3">
      <c r="A59" s="31" t="s">
        <v>31</v>
      </c>
      <c r="B59" s="31"/>
      <c r="C59" s="31"/>
      <c r="D59" s="96">
        <f>SUM(D53:D58)</f>
        <v>1755186</v>
      </c>
      <c r="E59" s="92"/>
      <c r="F59" s="92">
        <f>SUM(F53:F58)</f>
        <v>0</v>
      </c>
      <c r="G59" s="92">
        <f>SUM(G53:G58)</f>
        <v>1755186</v>
      </c>
      <c r="H59" s="92">
        <f>SUM(H53:H58)</f>
        <v>0</v>
      </c>
    </row>
    <row r="60" spans="1:8" x14ac:dyDescent="0.3">
      <c r="A60" s="31" t="s">
        <v>32</v>
      </c>
      <c r="B60" s="31"/>
      <c r="C60" s="31"/>
      <c r="D60" s="96"/>
      <c r="E60" s="92"/>
      <c r="F60" s="92"/>
      <c r="G60" s="92"/>
      <c r="H60" s="92"/>
    </row>
    <row r="61" spans="1:8" x14ac:dyDescent="0.3">
      <c r="A61" s="31" t="s">
        <v>33</v>
      </c>
      <c r="B61" s="31"/>
      <c r="C61" s="31"/>
      <c r="D61" s="96">
        <v>0</v>
      </c>
      <c r="E61" s="92"/>
      <c r="F61" s="92"/>
      <c r="G61" s="92">
        <f t="shared" ref="G61:G74" si="6">+D61+E61+F61</f>
        <v>0</v>
      </c>
      <c r="H61" s="92"/>
    </row>
    <row r="62" spans="1:8" x14ac:dyDescent="0.3">
      <c r="A62" s="31" t="s">
        <v>34</v>
      </c>
      <c r="B62" s="31"/>
      <c r="C62" s="31"/>
      <c r="D62" s="96">
        <v>11316</v>
      </c>
      <c r="E62" s="92"/>
      <c r="F62" s="92"/>
      <c r="G62" s="92">
        <f t="shared" si="6"/>
        <v>11316</v>
      </c>
      <c r="H62" s="92"/>
    </row>
    <row r="63" spans="1:8" x14ac:dyDescent="0.3">
      <c r="A63" s="31" t="s">
        <v>35</v>
      </c>
      <c r="B63" s="31"/>
      <c r="C63" s="31"/>
      <c r="D63" s="96">
        <v>23419</v>
      </c>
      <c r="E63" s="92"/>
      <c r="F63" s="92"/>
      <c r="G63" s="92">
        <f t="shared" si="6"/>
        <v>23419</v>
      </c>
      <c r="H63" s="92"/>
    </row>
    <row r="64" spans="1:8" x14ac:dyDescent="0.3">
      <c r="A64" s="31" t="s">
        <v>36</v>
      </c>
      <c r="B64" s="31"/>
      <c r="C64" s="31"/>
      <c r="D64" s="96">
        <v>5587</v>
      </c>
      <c r="E64" s="92"/>
      <c r="F64" s="92"/>
      <c r="G64" s="92">
        <f t="shared" si="6"/>
        <v>5587</v>
      </c>
      <c r="H64" s="92"/>
    </row>
    <row r="65" spans="1:8" x14ac:dyDescent="0.3">
      <c r="A65" s="31" t="s">
        <v>37</v>
      </c>
      <c r="B65" s="31"/>
      <c r="C65" s="31"/>
      <c r="D65" s="96">
        <v>0</v>
      </c>
      <c r="E65" s="92"/>
      <c r="F65" s="92"/>
      <c r="G65" s="92">
        <f>+D65+E65+F65</f>
        <v>0</v>
      </c>
      <c r="H65" s="92"/>
    </row>
    <row r="66" spans="1:8" x14ac:dyDescent="0.3">
      <c r="A66" s="31" t="s">
        <v>38</v>
      </c>
      <c r="B66" s="31"/>
      <c r="C66" s="31"/>
      <c r="D66" s="96">
        <v>7847</v>
      </c>
      <c r="E66" s="92"/>
      <c r="F66" s="92"/>
      <c r="G66" s="92">
        <f t="shared" si="6"/>
        <v>7847</v>
      </c>
      <c r="H66" s="92"/>
    </row>
    <row r="67" spans="1:8" x14ac:dyDescent="0.3">
      <c r="A67" s="31" t="s">
        <v>39</v>
      </c>
      <c r="B67" s="31"/>
      <c r="C67" s="31"/>
      <c r="D67" s="96">
        <v>0</v>
      </c>
      <c r="E67" s="92"/>
      <c r="F67" s="92"/>
      <c r="G67" s="92">
        <f t="shared" si="6"/>
        <v>0</v>
      </c>
      <c r="H67" s="92"/>
    </row>
    <row r="68" spans="1:8" x14ac:dyDescent="0.3">
      <c r="A68" s="31" t="s">
        <v>40</v>
      </c>
      <c r="B68" s="31"/>
      <c r="C68" s="31"/>
      <c r="D68" s="96">
        <v>0</v>
      </c>
      <c r="E68" s="92"/>
      <c r="F68" s="92"/>
      <c r="G68" s="92">
        <f t="shared" si="6"/>
        <v>0</v>
      </c>
      <c r="H68" s="92"/>
    </row>
    <row r="69" spans="1:8" x14ac:dyDescent="0.3">
      <c r="A69" s="31" t="s">
        <v>52</v>
      </c>
      <c r="B69" s="31"/>
      <c r="C69" s="31"/>
      <c r="D69" s="96">
        <v>102000</v>
      </c>
      <c r="E69" s="92"/>
      <c r="F69" s="92"/>
      <c r="G69" s="92">
        <f t="shared" si="6"/>
        <v>102000</v>
      </c>
      <c r="H69" s="92"/>
    </row>
    <row r="70" spans="1:8" x14ac:dyDescent="0.3">
      <c r="A70" s="31" t="s">
        <v>153</v>
      </c>
      <c r="B70" s="31"/>
      <c r="C70" s="31"/>
      <c r="D70" s="92"/>
      <c r="E70" s="92"/>
      <c r="F70" s="92"/>
      <c r="G70" s="92">
        <f t="shared" si="6"/>
        <v>0</v>
      </c>
      <c r="H70" s="92"/>
    </row>
    <row r="71" spans="1:8" x14ac:dyDescent="0.3">
      <c r="A71" s="31" t="s">
        <v>154</v>
      </c>
      <c r="B71" s="31"/>
      <c r="C71" s="31"/>
      <c r="D71" s="96">
        <v>3090</v>
      </c>
      <c r="E71" s="92"/>
      <c r="F71" s="92"/>
      <c r="G71" s="92">
        <f t="shared" si="6"/>
        <v>3090</v>
      </c>
      <c r="H71" s="92"/>
    </row>
    <row r="72" spans="1:8" x14ac:dyDescent="0.3">
      <c r="A72" s="31" t="s">
        <v>171</v>
      </c>
      <c r="B72" s="31"/>
      <c r="C72" s="31"/>
      <c r="D72" s="92"/>
      <c r="E72" s="92"/>
      <c r="F72" s="92"/>
      <c r="G72" s="92">
        <f t="shared" si="6"/>
        <v>0</v>
      </c>
      <c r="H72" s="92"/>
    </row>
    <row r="73" spans="1:8" x14ac:dyDescent="0.3">
      <c r="A73" s="31" t="s">
        <v>172</v>
      </c>
      <c r="B73" s="31"/>
      <c r="C73" s="31"/>
      <c r="D73" s="92"/>
      <c r="E73" s="92"/>
      <c r="F73" s="92"/>
      <c r="G73" s="92">
        <f t="shared" si="6"/>
        <v>0</v>
      </c>
      <c r="H73" s="92"/>
    </row>
    <row r="74" spans="1:8" x14ac:dyDescent="0.3">
      <c r="A74" s="31" t="s">
        <v>49</v>
      </c>
      <c r="B74" s="31"/>
      <c r="C74" s="31"/>
      <c r="D74" s="96">
        <v>16115</v>
      </c>
      <c r="E74" s="92"/>
      <c r="F74" s="92"/>
      <c r="G74" s="92">
        <f t="shared" si="6"/>
        <v>16115</v>
      </c>
      <c r="H74" s="92"/>
    </row>
    <row r="75" spans="1:8" ht="14.4" thickBot="1" x14ac:dyDescent="0.35">
      <c r="A75" s="31" t="s">
        <v>53</v>
      </c>
      <c r="B75" s="31"/>
      <c r="C75" s="31"/>
      <c r="D75" s="98">
        <f>SUM(D59:D74)</f>
        <v>1924560</v>
      </c>
      <c r="E75" s="94">
        <f>SUM(E59:E74)</f>
        <v>0</v>
      </c>
      <c r="F75" s="94">
        <f>SUM(F59:F74)</f>
        <v>0</v>
      </c>
      <c r="G75" s="94">
        <f>SUM(G59:G74)</f>
        <v>1924560</v>
      </c>
      <c r="H75" s="94">
        <f>SUM(H59:H74)</f>
        <v>0</v>
      </c>
    </row>
    <row r="76" spans="1:8" ht="14.4" thickTop="1" x14ac:dyDescent="0.3">
      <c r="A76" s="31"/>
      <c r="B76" s="31"/>
      <c r="C76" s="31"/>
      <c r="D76" s="96"/>
      <c r="E76" s="92"/>
      <c r="F76" s="92"/>
      <c r="G76" s="92"/>
      <c r="H76" s="92"/>
    </row>
    <row r="77" spans="1:8" x14ac:dyDescent="0.3">
      <c r="A77" s="31"/>
      <c r="B77" s="31"/>
      <c r="C77" s="31"/>
      <c r="D77" s="99"/>
      <c r="E77" s="95"/>
      <c r="F77" s="99"/>
      <c r="G77" s="99"/>
      <c r="H77" s="99"/>
    </row>
    <row r="78" spans="1:8" x14ac:dyDescent="0.3">
      <c r="A78" s="31"/>
      <c r="B78" s="31"/>
      <c r="C78" s="31"/>
      <c r="D78" s="96"/>
      <c r="E78" s="92"/>
      <c r="F78" s="92"/>
      <c r="G78" s="92"/>
      <c r="H78" s="92"/>
    </row>
    <row r="79" spans="1:8" ht="42" x14ac:dyDescent="0.3">
      <c r="A79" s="31"/>
      <c r="B79" s="31"/>
      <c r="C79" s="31"/>
      <c r="D79" s="100" t="s">
        <v>151</v>
      </c>
      <c r="E79" s="100" t="s">
        <v>21</v>
      </c>
      <c r="F79" s="100" t="s">
        <v>22</v>
      </c>
      <c r="G79" s="100" t="s">
        <v>150</v>
      </c>
      <c r="H79" s="100" t="s">
        <v>23</v>
      </c>
    </row>
    <row r="80" spans="1:8" x14ac:dyDescent="0.3">
      <c r="A80" s="31"/>
      <c r="B80" s="31"/>
      <c r="C80" s="31"/>
      <c r="D80" s="96"/>
      <c r="E80" s="92"/>
      <c r="F80" s="92"/>
      <c r="G80" s="92"/>
      <c r="H80" s="92"/>
    </row>
    <row r="81" spans="1:8" x14ac:dyDescent="0.3">
      <c r="A81" s="33" t="s">
        <v>54</v>
      </c>
      <c r="B81" s="33"/>
      <c r="C81" s="33"/>
      <c r="D81" s="96"/>
      <c r="E81" s="92"/>
      <c r="F81" s="92"/>
      <c r="G81" s="92"/>
      <c r="H81" s="92"/>
    </row>
    <row r="82" spans="1:8" x14ac:dyDescent="0.3">
      <c r="A82" s="31" t="s">
        <v>25</v>
      </c>
      <c r="B82" s="31"/>
      <c r="C82" s="31"/>
      <c r="D82" s="96"/>
      <c r="E82" s="92"/>
      <c r="F82" s="92"/>
      <c r="G82" s="92"/>
      <c r="H82" s="92"/>
    </row>
    <row r="83" spans="1:8" x14ac:dyDescent="0.3">
      <c r="A83" s="31" t="s">
        <v>44</v>
      </c>
      <c r="B83" s="31"/>
      <c r="C83" s="31"/>
      <c r="D83" s="96">
        <v>5075880</v>
      </c>
      <c r="E83" s="92"/>
      <c r="F83" s="92"/>
      <c r="G83" s="92">
        <f t="shared" ref="G83:G88" si="7">+D83+E83+F83</f>
        <v>5075880</v>
      </c>
      <c r="H83" s="92"/>
    </row>
    <row r="84" spans="1:8" x14ac:dyDescent="0.3">
      <c r="A84" s="31" t="s">
        <v>26</v>
      </c>
      <c r="B84" s="31"/>
      <c r="C84" s="31"/>
      <c r="D84" s="96">
        <v>175670</v>
      </c>
      <c r="E84" s="92"/>
      <c r="F84" s="92"/>
      <c r="G84" s="92">
        <f t="shared" si="7"/>
        <v>175670</v>
      </c>
      <c r="H84" s="92"/>
    </row>
    <row r="85" spans="1:8" x14ac:dyDescent="0.3">
      <c r="A85" s="31" t="s">
        <v>27</v>
      </c>
      <c r="B85" s="31"/>
      <c r="C85" s="31"/>
      <c r="D85" s="96">
        <v>0</v>
      </c>
      <c r="E85" s="92"/>
      <c r="F85" s="92"/>
      <c r="G85" s="92">
        <f t="shared" si="7"/>
        <v>0</v>
      </c>
      <c r="H85" s="92"/>
    </row>
    <row r="86" spans="1:8" x14ac:dyDescent="0.3">
      <c r="A86" s="31" t="s">
        <v>28</v>
      </c>
      <c r="B86" s="31"/>
      <c r="C86" s="31"/>
      <c r="D86" s="96">
        <v>0</v>
      </c>
      <c r="E86" s="92"/>
      <c r="F86" s="92"/>
      <c r="G86" s="92">
        <f t="shared" si="7"/>
        <v>0</v>
      </c>
      <c r="H86" s="92"/>
    </row>
    <row r="87" spans="1:8" x14ac:dyDescent="0.3">
      <c r="A87" s="31" t="s">
        <v>29</v>
      </c>
      <c r="B87" s="31"/>
      <c r="C87" s="31"/>
      <c r="D87" s="96">
        <v>0</v>
      </c>
      <c r="E87" s="92"/>
      <c r="F87" s="92"/>
      <c r="G87" s="92">
        <f t="shared" si="7"/>
        <v>0</v>
      </c>
      <c r="H87" s="92"/>
    </row>
    <row r="88" spans="1:8" x14ac:dyDescent="0.3">
      <c r="A88" s="31" t="s">
        <v>30</v>
      </c>
      <c r="B88" s="31"/>
      <c r="C88" s="31"/>
      <c r="D88" s="97">
        <v>276360</v>
      </c>
      <c r="E88" s="93"/>
      <c r="F88" s="93"/>
      <c r="G88" s="93">
        <f t="shared" si="7"/>
        <v>276360</v>
      </c>
      <c r="H88" s="93"/>
    </row>
    <row r="89" spans="1:8" x14ac:dyDescent="0.3">
      <c r="A89" s="31" t="s">
        <v>55</v>
      </c>
      <c r="B89" s="31"/>
      <c r="C89" s="31"/>
      <c r="D89" s="96">
        <f>SUM(D83:D88)</f>
        <v>5527910</v>
      </c>
      <c r="E89" s="92">
        <f>SUM(E83:E88)</f>
        <v>0</v>
      </c>
      <c r="F89" s="92">
        <f>SUM(F83:F88)</f>
        <v>0</v>
      </c>
      <c r="G89" s="92">
        <f>SUM(G83:G88)</f>
        <v>5527910</v>
      </c>
      <c r="H89" s="92">
        <f>SUM(H83:H88)</f>
        <v>0</v>
      </c>
    </row>
    <row r="90" spans="1:8" x14ac:dyDescent="0.3">
      <c r="A90" s="31" t="s">
        <v>32</v>
      </c>
      <c r="B90" s="31"/>
      <c r="C90" s="31"/>
      <c r="D90" s="96"/>
      <c r="E90" s="92"/>
      <c r="F90" s="92"/>
      <c r="G90" s="92"/>
      <c r="H90" s="92"/>
    </row>
    <row r="91" spans="1:8" x14ac:dyDescent="0.3">
      <c r="A91" s="31" t="s">
        <v>34</v>
      </c>
      <c r="B91" s="31"/>
      <c r="C91" s="31"/>
      <c r="D91" s="96">
        <v>39617</v>
      </c>
      <c r="E91" s="92"/>
      <c r="F91" s="92"/>
      <c r="G91" s="92">
        <f t="shared" ref="G91:G103" si="8">+D91+E91+F91</f>
        <v>39617</v>
      </c>
      <c r="H91" s="92"/>
    </row>
    <row r="92" spans="1:8" x14ac:dyDescent="0.3">
      <c r="A92" s="31" t="s">
        <v>56</v>
      </c>
      <c r="B92" s="31"/>
      <c r="C92" s="31"/>
      <c r="D92" s="96">
        <v>30064</v>
      </c>
      <c r="E92" s="92"/>
      <c r="F92" s="92"/>
      <c r="G92" s="92">
        <f t="shared" si="8"/>
        <v>30064</v>
      </c>
      <c r="H92" s="92"/>
    </row>
    <row r="93" spans="1:8" x14ac:dyDescent="0.3">
      <c r="A93" s="31" t="s">
        <v>35</v>
      </c>
      <c r="B93" s="31"/>
      <c r="C93" s="31"/>
      <c r="D93" s="96">
        <v>85376</v>
      </c>
      <c r="E93" s="92"/>
      <c r="F93" s="92"/>
      <c r="G93" s="92">
        <f t="shared" si="8"/>
        <v>85376</v>
      </c>
      <c r="H93" s="92"/>
    </row>
    <row r="94" spans="1:8" x14ac:dyDescent="0.3">
      <c r="A94" s="31" t="s">
        <v>57</v>
      </c>
      <c r="B94" s="31"/>
      <c r="C94" s="31"/>
      <c r="D94" s="96">
        <v>20367</v>
      </c>
      <c r="E94" s="92"/>
      <c r="F94" s="92"/>
      <c r="G94" s="92">
        <f t="shared" si="8"/>
        <v>20367</v>
      </c>
      <c r="H94" s="92"/>
    </row>
    <row r="95" spans="1:8" x14ac:dyDescent="0.3">
      <c r="A95" s="31" t="s">
        <v>37</v>
      </c>
      <c r="B95" s="31"/>
      <c r="C95" s="31"/>
      <c r="D95" s="96">
        <v>0</v>
      </c>
      <c r="E95" s="92"/>
      <c r="F95" s="92"/>
      <c r="G95" s="92">
        <f>+D95+E95+F95</f>
        <v>0</v>
      </c>
      <c r="H95" s="92"/>
    </row>
    <row r="96" spans="1:8" x14ac:dyDescent="0.3">
      <c r="A96" s="31" t="s">
        <v>38</v>
      </c>
      <c r="B96" s="31"/>
      <c r="C96" s="31"/>
      <c r="D96" s="96">
        <v>26153</v>
      </c>
      <c r="E96" s="92"/>
      <c r="F96" s="92"/>
      <c r="G96" s="92">
        <f t="shared" si="8"/>
        <v>26153</v>
      </c>
      <c r="H96" s="92"/>
    </row>
    <row r="97" spans="1:8" x14ac:dyDescent="0.3">
      <c r="A97" s="31" t="s">
        <v>39</v>
      </c>
      <c r="B97" s="31"/>
      <c r="C97" s="31"/>
      <c r="D97" s="96">
        <v>46080</v>
      </c>
      <c r="E97" s="92"/>
      <c r="F97" s="92"/>
      <c r="G97" s="92">
        <f t="shared" si="8"/>
        <v>46080</v>
      </c>
      <c r="H97" s="92"/>
    </row>
    <row r="98" spans="1:8" x14ac:dyDescent="0.3">
      <c r="A98" s="31" t="s">
        <v>40</v>
      </c>
      <c r="B98" s="31"/>
      <c r="C98" s="31"/>
      <c r="D98" s="96">
        <v>0</v>
      </c>
      <c r="E98" s="92"/>
      <c r="F98" s="92"/>
      <c r="G98" s="92">
        <f t="shared" si="8"/>
        <v>0</v>
      </c>
      <c r="H98" s="92"/>
    </row>
    <row r="99" spans="1:8" x14ac:dyDescent="0.3">
      <c r="A99" s="31" t="s">
        <v>58</v>
      </c>
      <c r="B99" s="31"/>
      <c r="C99" s="31"/>
      <c r="D99" s="96">
        <v>24249</v>
      </c>
      <c r="E99" s="92"/>
      <c r="F99" s="92"/>
      <c r="G99" s="92">
        <f t="shared" si="8"/>
        <v>24249</v>
      </c>
      <c r="H99" s="92"/>
    </row>
    <row r="100" spans="1:8" x14ac:dyDescent="0.3">
      <c r="A100" s="31" t="s">
        <v>153</v>
      </c>
      <c r="B100" s="31"/>
      <c r="C100" s="31"/>
      <c r="D100" s="92">
        <v>59569</v>
      </c>
      <c r="E100" s="92"/>
      <c r="F100" s="92"/>
      <c r="G100" s="92">
        <f t="shared" si="8"/>
        <v>59569</v>
      </c>
      <c r="H100" s="92"/>
    </row>
    <row r="101" spans="1:8" x14ac:dyDescent="0.3">
      <c r="A101" s="31" t="s">
        <v>154</v>
      </c>
      <c r="B101" s="31"/>
      <c r="C101" s="31"/>
      <c r="D101" s="96">
        <v>6968</v>
      </c>
      <c r="E101" s="92"/>
      <c r="F101" s="92"/>
      <c r="G101" s="92">
        <f t="shared" si="8"/>
        <v>6968</v>
      </c>
      <c r="H101" s="92"/>
    </row>
    <row r="102" spans="1:8" x14ac:dyDescent="0.3">
      <c r="A102" s="31" t="s">
        <v>171</v>
      </c>
      <c r="B102" s="31"/>
      <c r="C102" s="31"/>
      <c r="D102" s="92"/>
      <c r="E102" s="92"/>
      <c r="F102" s="92"/>
      <c r="G102" s="92">
        <f t="shared" si="8"/>
        <v>0</v>
      </c>
      <c r="H102" s="92"/>
    </row>
    <row r="103" spans="1:8" x14ac:dyDescent="0.3">
      <c r="A103" s="31" t="s">
        <v>172</v>
      </c>
      <c r="B103" s="31"/>
      <c r="C103" s="31"/>
      <c r="D103" s="92"/>
      <c r="E103" s="92"/>
      <c r="F103" s="92"/>
      <c r="G103" s="92">
        <f t="shared" si="8"/>
        <v>0</v>
      </c>
      <c r="H103" s="92"/>
    </row>
    <row r="104" spans="1:8" x14ac:dyDescent="0.3">
      <c r="A104" s="31" t="s">
        <v>41</v>
      </c>
      <c r="B104" s="31"/>
      <c r="C104" s="31"/>
      <c r="D104" s="96"/>
      <c r="E104" s="92"/>
      <c r="F104" s="92"/>
      <c r="G104" s="92"/>
      <c r="H104" s="92"/>
    </row>
    <row r="105" spans="1:8" ht="14.4" thickBot="1" x14ac:dyDescent="0.35">
      <c r="A105" s="31" t="s">
        <v>59</v>
      </c>
      <c r="B105" s="31"/>
      <c r="C105" s="31"/>
      <c r="D105" s="98">
        <f>SUM(D89:D104)</f>
        <v>5866353</v>
      </c>
      <c r="E105" s="94">
        <f>SUM(E89:E104)</f>
        <v>0</v>
      </c>
      <c r="F105" s="94">
        <f>SUM(F89:F104)</f>
        <v>0</v>
      </c>
      <c r="G105" s="94">
        <f>SUM(G89:G104)</f>
        <v>5866353</v>
      </c>
      <c r="H105" s="94">
        <f>SUM(H89:H104)</f>
        <v>0</v>
      </c>
    </row>
    <row r="106" spans="1:8" ht="14.4" thickTop="1" x14ac:dyDescent="0.3">
      <c r="A106" s="31"/>
      <c r="B106" s="31"/>
      <c r="C106" s="31"/>
      <c r="D106" s="96"/>
      <c r="E106" s="92"/>
      <c r="F106" s="92"/>
      <c r="G106" s="92"/>
      <c r="H106" s="92"/>
    </row>
    <row r="107" spans="1:8" x14ac:dyDescent="0.3">
      <c r="A107" s="31"/>
      <c r="B107" s="31"/>
      <c r="C107" s="31"/>
      <c r="D107" s="99"/>
      <c r="E107" s="95"/>
      <c r="F107" s="95"/>
      <c r="G107" s="95"/>
      <c r="H107" s="95"/>
    </row>
    <row r="108" spans="1:8" x14ac:dyDescent="0.3">
      <c r="A108" s="33" t="s">
        <v>60</v>
      </c>
      <c r="B108" s="33"/>
      <c r="C108" s="33"/>
      <c r="D108" s="96"/>
      <c r="E108" s="92"/>
      <c r="F108" s="92"/>
      <c r="G108" s="92"/>
      <c r="H108" s="92"/>
    </row>
    <row r="109" spans="1:8" x14ac:dyDescent="0.3">
      <c r="A109" s="31" t="s">
        <v>25</v>
      </c>
      <c r="B109" s="31"/>
      <c r="C109" s="31"/>
      <c r="D109" s="96"/>
      <c r="E109" s="92"/>
      <c r="F109" s="92"/>
      <c r="G109" s="92"/>
      <c r="H109" s="92"/>
    </row>
    <row r="110" spans="1:8" x14ac:dyDescent="0.3">
      <c r="A110" s="31" t="s">
        <v>44</v>
      </c>
      <c r="B110" s="31"/>
      <c r="C110" s="31"/>
      <c r="D110" s="96">
        <v>3666405</v>
      </c>
      <c r="E110" s="92"/>
      <c r="F110" s="92"/>
      <c r="G110" s="92">
        <f t="shared" ref="G110:G115" si="9">+D110+E110+F110</f>
        <v>3666405</v>
      </c>
      <c r="H110" s="92"/>
    </row>
    <row r="111" spans="1:8" x14ac:dyDescent="0.3">
      <c r="A111" s="31" t="s">
        <v>26</v>
      </c>
      <c r="B111" s="31"/>
      <c r="C111" s="31"/>
      <c r="D111" s="96">
        <v>0</v>
      </c>
      <c r="E111" s="92"/>
      <c r="F111" s="92"/>
      <c r="G111" s="92">
        <f t="shared" si="9"/>
        <v>0</v>
      </c>
      <c r="H111" s="92"/>
    </row>
    <row r="112" spans="1:8" x14ac:dyDescent="0.3">
      <c r="A112" s="31" t="s">
        <v>27</v>
      </c>
      <c r="B112" s="31"/>
      <c r="C112" s="31"/>
      <c r="D112" s="96">
        <v>0</v>
      </c>
      <c r="E112" s="92"/>
      <c r="F112" s="92"/>
      <c r="G112" s="92">
        <f t="shared" si="9"/>
        <v>0</v>
      </c>
      <c r="H112" s="92"/>
    </row>
    <row r="113" spans="1:8" x14ac:dyDescent="0.3">
      <c r="A113" s="31" t="s">
        <v>28</v>
      </c>
      <c r="B113" s="31"/>
      <c r="C113" s="31"/>
      <c r="D113" s="96">
        <v>206151</v>
      </c>
      <c r="E113" s="92"/>
      <c r="F113" s="92"/>
      <c r="G113" s="92">
        <f t="shared" si="9"/>
        <v>206151</v>
      </c>
      <c r="H113" s="92"/>
    </row>
    <row r="114" spans="1:8" x14ac:dyDescent="0.3">
      <c r="A114" s="31" t="s">
        <v>29</v>
      </c>
      <c r="B114" s="31"/>
      <c r="C114" s="31"/>
      <c r="D114" s="96">
        <v>0</v>
      </c>
      <c r="E114" s="92"/>
      <c r="F114" s="92"/>
      <c r="G114" s="92">
        <f t="shared" si="9"/>
        <v>0</v>
      </c>
      <c r="H114" s="92"/>
    </row>
    <row r="115" spans="1:8" x14ac:dyDescent="0.3">
      <c r="A115" s="31" t="s">
        <v>30</v>
      </c>
      <c r="B115" s="31"/>
      <c r="C115" s="31"/>
      <c r="D115" s="97">
        <v>379942</v>
      </c>
      <c r="E115" s="93"/>
      <c r="F115" s="93"/>
      <c r="G115" s="93">
        <f t="shared" si="9"/>
        <v>379942</v>
      </c>
      <c r="H115" s="93"/>
    </row>
    <row r="116" spans="1:8" x14ac:dyDescent="0.3">
      <c r="A116" s="31" t="s">
        <v>31</v>
      </c>
      <c r="B116" s="31"/>
      <c r="C116" s="31"/>
      <c r="D116" s="96">
        <f>SUM(D110:D115)</f>
        <v>4252498</v>
      </c>
      <c r="E116" s="92">
        <f>SUM(E110:E115)</f>
        <v>0</v>
      </c>
      <c r="F116" s="92">
        <f>SUM(F110:F115)</f>
        <v>0</v>
      </c>
      <c r="G116" s="92">
        <f>SUM(G110:G115)</f>
        <v>4252498</v>
      </c>
      <c r="H116" s="92">
        <f>SUM(H110:H115)</f>
        <v>0</v>
      </c>
    </row>
    <row r="117" spans="1:8" x14ac:dyDescent="0.3">
      <c r="A117" s="31" t="s">
        <v>32</v>
      </c>
      <c r="B117" s="31"/>
      <c r="C117" s="31"/>
      <c r="D117" s="96"/>
      <c r="E117" s="92"/>
      <c r="F117" s="92"/>
      <c r="G117" s="92"/>
      <c r="H117" s="92"/>
    </row>
    <row r="118" spans="1:8" x14ac:dyDescent="0.3">
      <c r="A118" s="31" t="s">
        <v>33</v>
      </c>
      <c r="B118" s="31"/>
      <c r="C118" s="31"/>
      <c r="D118" s="96">
        <v>4389</v>
      </c>
      <c r="E118" s="92"/>
      <c r="F118" s="92"/>
      <c r="G118" s="92">
        <f t="shared" ref="G118:G131" si="10">+D118+E118+F118</f>
        <v>4389</v>
      </c>
      <c r="H118" s="92"/>
    </row>
    <row r="119" spans="1:8" x14ac:dyDescent="0.3">
      <c r="A119" s="31" t="s">
        <v>34</v>
      </c>
      <c r="B119" s="31"/>
      <c r="C119" s="31"/>
      <c r="D119" s="96">
        <v>66355</v>
      </c>
      <c r="E119" s="92"/>
      <c r="F119" s="92"/>
      <c r="G119" s="92">
        <f t="shared" si="10"/>
        <v>66355</v>
      </c>
      <c r="H119" s="92"/>
    </row>
    <row r="120" spans="1:8" x14ac:dyDescent="0.3">
      <c r="A120" s="31" t="s">
        <v>56</v>
      </c>
      <c r="B120" s="31"/>
      <c r="C120" s="31"/>
      <c r="D120" s="96">
        <v>0</v>
      </c>
      <c r="E120" s="92"/>
      <c r="F120" s="92"/>
      <c r="G120" s="92">
        <f t="shared" si="10"/>
        <v>0</v>
      </c>
      <c r="H120" s="92"/>
    </row>
    <row r="121" spans="1:8" x14ac:dyDescent="0.3">
      <c r="A121" s="31" t="s">
        <v>35</v>
      </c>
      <c r="B121" s="31"/>
      <c r="C121" s="31"/>
      <c r="D121" s="96">
        <v>170752</v>
      </c>
      <c r="E121" s="92"/>
      <c r="F121" s="92"/>
      <c r="G121" s="92">
        <f t="shared" si="10"/>
        <v>170752</v>
      </c>
      <c r="H121" s="92"/>
    </row>
    <row r="122" spans="1:8" x14ac:dyDescent="0.3">
      <c r="A122" s="31" t="s">
        <v>61</v>
      </c>
      <c r="B122" s="31"/>
      <c r="C122" s="31"/>
      <c r="D122" s="96">
        <v>40733</v>
      </c>
      <c r="E122" s="92"/>
      <c r="F122" s="92"/>
      <c r="G122" s="92">
        <f t="shared" si="10"/>
        <v>40733</v>
      </c>
      <c r="H122" s="92"/>
    </row>
    <row r="123" spans="1:8" x14ac:dyDescent="0.3">
      <c r="A123" s="31" t="s">
        <v>37</v>
      </c>
      <c r="B123" s="31"/>
      <c r="C123" s="31"/>
      <c r="D123" s="96">
        <v>0</v>
      </c>
      <c r="E123" s="92"/>
      <c r="F123" s="92"/>
      <c r="G123" s="92">
        <f>+D123+E123+F123</f>
        <v>0</v>
      </c>
      <c r="H123" s="92"/>
    </row>
    <row r="124" spans="1:8" x14ac:dyDescent="0.3">
      <c r="A124" s="31" t="s">
        <v>38</v>
      </c>
      <c r="B124" s="31"/>
      <c r="C124" s="31"/>
      <c r="D124" s="96">
        <v>53466</v>
      </c>
      <c r="E124" s="92"/>
      <c r="F124" s="92"/>
      <c r="G124" s="92">
        <f t="shared" si="10"/>
        <v>53466</v>
      </c>
      <c r="H124" s="92"/>
    </row>
    <row r="125" spans="1:8" x14ac:dyDescent="0.3">
      <c r="A125" s="31" t="s">
        <v>39</v>
      </c>
      <c r="B125" s="31"/>
      <c r="C125" s="31"/>
      <c r="D125" s="96">
        <v>0</v>
      </c>
      <c r="E125" s="92"/>
      <c r="F125" s="92"/>
      <c r="G125" s="92">
        <f t="shared" si="10"/>
        <v>0</v>
      </c>
      <c r="H125" s="92"/>
    </row>
    <row r="126" spans="1:8" x14ac:dyDescent="0.3">
      <c r="A126" s="31" t="s">
        <v>40</v>
      </c>
      <c r="B126" s="31"/>
      <c r="C126" s="31"/>
      <c r="D126" s="96">
        <v>0</v>
      </c>
      <c r="E126" s="92"/>
      <c r="F126" s="92"/>
      <c r="G126" s="92">
        <f t="shared" si="10"/>
        <v>0</v>
      </c>
      <c r="H126" s="92"/>
    </row>
    <row r="127" spans="1:8" x14ac:dyDescent="0.3">
      <c r="A127" s="31" t="s">
        <v>153</v>
      </c>
      <c r="B127" s="31"/>
      <c r="C127" s="31"/>
      <c r="D127" s="92"/>
      <c r="E127" s="92"/>
      <c r="F127" s="92"/>
      <c r="G127" s="92">
        <f t="shared" si="10"/>
        <v>0</v>
      </c>
      <c r="H127" s="92"/>
    </row>
    <row r="128" spans="1:8" x14ac:dyDescent="0.3">
      <c r="A128" s="31" t="s">
        <v>155</v>
      </c>
      <c r="B128" s="31"/>
      <c r="C128" s="31"/>
      <c r="D128" s="96">
        <v>0</v>
      </c>
      <c r="E128" s="92"/>
      <c r="F128" s="92"/>
      <c r="G128" s="92">
        <f t="shared" si="10"/>
        <v>0</v>
      </c>
      <c r="H128" s="92"/>
    </row>
    <row r="129" spans="1:8" x14ac:dyDescent="0.3">
      <c r="A129" s="31" t="s">
        <v>171</v>
      </c>
      <c r="B129" s="31"/>
      <c r="C129" s="31"/>
      <c r="D129" s="92"/>
      <c r="E129" s="92"/>
      <c r="F129" s="92"/>
      <c r="G129" s="92">
        <f t="shared" si="10"/>
        <v>0</v>
      </c>
      <c r="H129" s="92"/>
    </row>
    <row r="130" spans="1:8" x14ac:dyDescent="0.3">
      <c r="A130" s="31" t="s">
        <v>172</v>
      </c>
      <c r="B130" s="31"/>
      <c r="C130" s="31"/>
      <c r="D130" s="92"/>
      <c r="E130" s="92"/>
      <c r="F130" s="92"/>
      <c r="G130" s="92">
        <f t="shared" si="10"/>
        <v>0</v>
      </c>
      <c r="H130" s="92"/>
    </row>
    <row r="131" spans="1:8" x14ac:dyDescent="0.3">
      <c r="A131" s="31" t="s">
        <v>41</v>
      </c>
      <c r="B131" s="31"/>
      <c r="C131" s="31"/>
      <c r="D131" s="96">
        <v>9098</v>
      </c>
      <c r="E131" s="92"/>
      <c r="F131" s="92"/>
      <c r="G131" s="92">
        <f t="shared" si="10"/>
        <v>9098</v>
      </c>
      <c r="H131" s="92"/>
    </row>
    <row r="132" spans="1:8" ht="14.4" thickBot="1" x14ac:dyDescent="0.35">
      <c r="A132" s="31" t="s">
        <v>62</v>
      </c>
      <c r="B132" s="31"/>
      <c r="C132" s="31"/>
      <c r="D132" s="98">
        <f t="shared" ref="D132:H132" si="11">SUM(D116:D131)</f>
        <v>4597291</v>
      </c>
      <c r="E132" s="94">
        <f t="shared" si="11"/>
        <v>0</v>
      </c>
      <c r="F132" s="94">
        <f t="shared" si="11"/>
        <v>0</v>
      </c>
      <c r="G132" s="94">
        <f t="shared" si="11"/>
        <v>4597291</v>
      </c>
      <c r="H132" s="94">
        <f t="shared" si="11"/>
        <v>0</v>
      </c>
    </row>
    <row r="133" spans="1:8" ht="14.4" thickTop="1" x14ac:dyDescent="0.3">
      <c r="A133" s="31"/>
      <c r="B133" s="31"/>
      <c r="C133" s="31"/>
      <c r="D133" s="96"/>
      <c r="E133" s="92"/>
      <c r="F133" s="92"/>
      <c r="G133" s="92"/>
      <c r="H133" s="92"/>
    </row>
    <row r="134" spans="1:8" hidden="1" x14ac:dyDescent="0.3">
      <c r="A134" s="33"/>
      <c r="B134" s="33"/>
      <c r="C134" s="33"/>
      <c r="D134" s="96"/>
      <c r="E134" s="92"/>
      <c r="F134" s="92"/>
      <c r="G134" s="92"/>
      <c r="H134" s="92"/>
    </row>
    <row r="135" spans="1:8" hidden="1" x14ac:dyDescent="0.3">
      <c r="A135" s="31"/>
      <c r="B135" s="31"/>
      <c r="C135" s="31"/>
      <c r="D135" s="96"/>
      <c r="E135" s="92"/>
      <c r="F135" s="92"/>
      <c r="G135" s="92"/>
      <c r="H135" s="92"/>
    </row>
    <row r="136" spans="1:8" hidden="1" x14ac:dyDescent="0.3">
      <c r="A136" s="31"/>
      <c r="B136" s="31"/>
      <c r="C136" s="31"/>
      <c r="D136" s="96"/>
      <c r="E136" s="92"/>
      <c r="F136" s="92"/>
      <c r="G136" s="92"/>
      <c r="H136" s="92"/>
    </row>
    <row r="137" spans="1:8" hidden="1" x14ac:dyDescent="0.3">
      <c r="A137" s="31"/>
      <c r="B137" s="31"/>
      <c r="C137" s="31"/>
      <c r="D137" s="96"/>
      <c r="E137" s="92"/>
      <c r="F137" s="92"/>
      <c r="G137" s="92"/>
      <c r="H137" s="92"/>
    </row>
    <row r="138" spans="1:8" hidden="1" x14ac:dyDescent="0.3">
      <c r="A138" s="31"/>
      <c r="B138" s="31"/>
      <c r="C138" s="31"/>
      <c r="D138" s="96"/>
      <c r="E138" s="92"/>
      <c r="F138" s="92"/>
      <c r="G138" s="92"/>
      <c r="H138" s="92"/>
    </row>
    <row r="139" spans="1:8" hidden="1" x14ac:dyDescent="0.3">
      <c r="A139" s="31"/>
      <c r="B139" s="31"/>
      <c r="C139" s="31"/>
      <c r="D139" s="96"/>
      <c r="E139" s="92"/>
      <c r="F139" s="92"/>
      <c r="G139" s="92"/>
      <c r="H139" s="92"/>
    </row>
    <row r="140" spans="1:8" hidden="1" x14ac:dyDescent="0.3">
      <c r="A140" s="31"/>
      <c r="B140" s="31"/>
      <c r="C140" s="31"/>
      <c r="D140" s="96"/>
      <c r="E140" s="92"/>
      <c r="F140" s="92"/>
      <c r="G140" s="92"/>
      <c r="H140" s="92"/>
    </row>
    <row r="141" spans="1:8" hidden="1" x14ac:dyDescent="0.3">
      <c r="A141" s="31"/>
      <c r="B141" s="31"/>
      <c r="C141" s="31"/>
      <c r="D141" s="96"/>
      <c r="E141" s="92"/>
      <c r="F141" s="92"/>
      <c r="G141" s="92"/>
      <c r="H141" s="92"/>
    </row>
    <row r="142" spans="1:8" hidden="1" x14ac:dyDescent="0.3">
      <c r="A142" s="31"/>
      <c r="B142" s="31"/>
      <c r="C142" s="31"/>
      <c r="D142" s="96"/>
      <c r="E142" s="92"/>
      <c r="F142" s="92"/>
      <c r="G142" s="92"/>
      <c r="H142" s="92"/>
    </row>
    <row r="143" spans="1:8" hidden="1" x14ac:dyDescent="0.3">
      <c r="A143" s="31"/>
      <c r="B143" s="31"/>
      <c r="C143" s="31"/>
      <c r="D143" s="96"/>
      <c r="E143" s="92"/>
      <c r="F143" s="92"/>
      <c r="G143" s="92"/>
      <c r="H143" s="92"/>
    </row>
    <row r="144" spans="1:8" hidden="1" x14ac:dyDescent="0.3">
      <c r="A144" s="31"/>
      <c r="B144" s="31"/>
      <c r="C144" s="31"/>
      <c r="D144" s="96"/>
      <c r="E144" s="92"/>
      <c r="F144" s="92"/>
      <c r="G144" s="92"/>
      <c r="H144" s="92"/>
    </row>
    <row r="145" spans="1:8" hidden="1" x14ac:dyDescent="0.3">
      <c r="A145" s="31"/>
      <c r="B145" s="31"/>
      <c r="C145" s="31"/>
      <c r="D145" s="96"/>
      <c r="E145" s="92"/>
      <c r="F145" s="92"/>
      <c r="G145" s="92"/>
      <c r="H145" s="92"/>
    </row>
    <row r="146" spans="1:8" hidden="1" x14ac:dyDescent="0.3">
      <c r="A146" s="31"/>
      <c r="B146" s="31"/>
      <c r="C146" s="31"/>
      <c r="D146" s="96"/>
      <c r="E146" s="92"/>
      <c r="F146" s="92"/>
      <c r="G146" s="92"/>
      <c r="H146" s="92"/>
    </row>
    <row r="147" spans="1:8" hidden="1" x14ac:dyDescent="0.3">
      <c r="A147" s="31"/>
      <c r="B147" s="31"/>
      <c r="C147" s="31"/>
      <c r="D147" s="96"/>
      <c r="E147" s="92"/>
      <c r="F147" s="92"/>
      <c r="G147" s="92"/>
      <c r="H147" s="92"/>
    </row>
    <row r="148" spans="1:8" hidden="1" x14ac:dyDescent="0.3">
      <c r="A148" s="31"/>
      <c r="B148" s="31"/>
      <c r="C148" s="31"/>
      <c r="D148" s="96"/>
      <c r="E148" s="92"/>
      <c r="F148" s="92"/>
      <c r="G148" s="92"/>
      <c r="H148" s="92"/>
    </row>
    <row r="149" spans="1:8" hidden="1" x14ac:dyDescent="0.3">
      <c r="A149" s="31"/>
      <c r="B149" s="31"/>
      <c r="C149" s="31"/>
      <c r="D149" s="96"/>
      <c r="E149" s="92"/>
      <c r="F149" s="92"/>
      <c r="G149" s="92"/>
      <c r="H149" s="92"/>
    </row>
    <row r="150" spans="1:8" hidden="1" x14ac:dyDescent="0.3">
      <c r="A150" s="31"/>
      <c r="B150" s="31"/>
      <c r="C150" s="31"/>
      <c r="D150" s="96"/>
      <c r="E150" s="92"/>
      <c r="F150" s="92"/>
      <c r="G150" s="92"/>
      <c r="H150" s="92"/>
    </row>
    <row r="151" spans="1:8" hidden="1" x14ac:dyDescent="0.3">
      <c r="A151" s="31"/>
      <c r="B151" s="31"/>
      <c r="C151" s="31"/>
      <c r="D151" s="96"/>
      <c r="E151" s="92"/>
      <c r="F151" s="92"/>
      <c r="G151" s="92"/>
      <c r="H151" s="92"/>
    </row>
    <row r="152" spans="1:8" hidden="1" x14ac:dyDescent="0.3">
      <c r="A152" s="31"/>
      <c r="B152" s="31"/>
      <c r="C152" s="31"/>
      <c r="D152" s="96"/>
      <c r="E152" s="92"/>
      <c r="F152" s="92"/>
      <c r="G152" s="92"/>
      <c r="H152" s="92"/>
    </row>
    <row r="153" spans="1:8" x14ac:dyDescent="0.3">
      <c r="A153" s="31"/>
      <c r="B153" s="31"/>
      <c r="C153" s="31"/>
      <c r="D153" s="99"/>
      <c r="E153" s="95"/>
      <c r="F153" s="95"/>
      <c r="G153" s="95"/>
      <c r="H153" s="95"/>
    </row>
    <row r="154" spans="1:8" x14ac:dyDescent="0.3">
      <c r="A154" s="33" t="s">
        <v>63</v>
      </c>
      <c r="B154" s="33"/>
      <c r="C154" s="33"/>
      <c r="D154" s="96"/>
      <c r="E154" s="92"/>
      <c r="F154" s="92"/>
      <c r="G154" s="92"/>
      <c r="H154" s="92"/>
    </row>
    <row r="155" spans="1:8" x14ac:dyDescent="0.3">
      <c r="A155" s="31" t="s">
        <v>25</v>
      </c>
      <c r="B155" s="31"/>
      <c r="C155" s="31"/>
      <c r="D155" s="96"/>
      <c r="E155" s="92"/>
      <c r="F155" s="92"/>
      <c r="G155" s="92"/>
      <c r="H155" s="92"/>
    </row>
    <row r="156" spans="1:8" x14ac:dyDescent="0.3">
      <c r="A156" s="31" t="s">
        <v>44</v>
      </c>
      <c r="B156" s="31"/>
      <c r="C156" s="31"/>
      <c r="D156" s="96">
        <v>243960</v>
      </c>
      <c r="E156" s="92"/>
      <c r="F156" s="92"/>
      <c r="G156" s="92">
        <f>+D156+E156+F156</f>
        <v>243960</v>
      </c>
      <c r="H156" s="92"/>
    </row>
    <row r="157" spans="1:8" x14ac:dyDescent="0.3">
      <c r="A157" s="31" t="s">
        <v>26</v>
      </c>
      <c r="B157" s="31"/>
      <c r="C157" s="31"/>
      <c r="D157" s="96">
        <v>0</v>
      </c>
      <c r="E157" s="92"/>
      <c r="F157" s="92"/>
      <c r="G157" s="92">
        <f t="shared" ref="G157:G160" si="12">+D157+E157+F157</f>
        <v>0</v>
      </c>
      <c r="H157" s="92"/>
    </row>
    <row r="158" spans="1:8" x14ac:dyDescent="0.3">
      <c r="A158" s="31" t="s">
        <v>27</v>
      </c>
      <c r="B158" s="31"/>
      <c r="C158" s="31"/>
      <c r="D158" s="96">
        <v>0</v>
      </c>
      <c r="E158" s="92"/>
      <c r="F158" s="92"/>
      <c r="G158" s="92">
        <f t="shared" si="12"/>
        <v>0</v>
      </c>
      <c r="H158" s="92"/>
    </row>
    <row r="159" spans="1:8" x14ac:dyDescent="0.3">
      <c r="A159" s="31" t="s">
        <v>28</v>
      </c>
      <c r="B159" s="31"/>
      <c r="C159" s="31"/>
      <c r="D159" s="96">
        <v>0</v>
      </c>
      <c r="E159" s="92"/>
      <c r="F159" s="92"/>
      <c r="G159" s="92">
        <f t="shared" si="12"/>
        <v>0</v>
      </c>
      <c r="H159" s="92"/>
    </row>
    <row r="160" spans="1:8" x14ac:dyDescent="0.3">
      <c r="A160" s="31" t="s">
        <v>29</v>
      </c>
      <c r="B160" s="31"/>
      <c r="C160" s="31"/>
      <c r="D160" s="96">
        <v>0</v>
      </c>
      <c r="E160" s="92"/>
      <c r="F160" s="92"/>
      <c r="G160" s="92">
        <f t="shared" si="12"/>
        <v>0</v>
      </c>
      <c r="H160" s="92"/>
    </row>
    <row r="161" spans="1:8" x14ac:dyDescent="0.3">
      <c r="A161" s="31" t="s">
        <v>30</v>
      </c>
      <c r="B161" s="31"/>
      <c r="C161" s="31"/>
      <c r="D161" s="96">
        <v>17202</v>
      </c>
      <c r="E161" s="92"/>
      <c r="F161" s="92"/>
      <c r="G161" s="92">
        <f>+D161+E161+F161</f>
        <v>17202</v>
      </c>
      <c r="H161" s="92"/>
    </row>
    <row r="162" spans="1:8" x14ac:dyDescent="0.3">
      <c r="A162" s="31" t="s">
        <v>31</v>
      </c>
      <c r="B162" s="31"/>
      <c r="C162" s="31"/>
      <c r="D162" s="34">
        <f>SUM(D156:D161)</f>
        <v>261162</v>
      </c>
      <c r="E162" s="35"/>
      <c r="F162" s="35">
        <f>SUM(F156:F161)</f>
        <v>0</v>
      </c>
      <c r="G162" s="35">
        <f>SUM(G156:G161)</f>
        <v>261162</v>
      </c>
      <c r="H162" s="35">
        <f>SUM(H156:H161)</f>
        <v>0</v>
      </c>
    </row>
    <row r="163" spans="1:8" x14ac:dyDescent="0.3">
      <c r="A163" s="31" t="s">
        <v>32</v>
      </c>
      <c r="B163" s="31"/>
      <c r="C163" s="31"/>
      <c r="D163" s="96"/>
      <c r="E163" s="92"/>
      <c r="F163" s="92"/>
      <c r="G163" s="92"/>
      <c r="H163" s="92"/>
    </row>
    <row r="164" spans="1:8" x14ac:dyDescent="0.3">
      <c r="A164" s="31" t="s">
        <v>33</v>
      </c>
      <c r="B164" s="31"/>
      <c r="C164" s="31"/>
      <c r="D164" s="96">
        <v>52763</v>
      </c>
      <c r="E164" s="92"/>
      <c r="F164" s="92"/>
      <c r="G164" s="92">
        <f t="shared" ref="G164:G177" si="13">+D164+E164+F164</f>
        <v>52763</v>
      </c>
      <c r="H164" s="92"/>
    </row>
    <row r="165" spans="1:8" x14ac:dyDescent="0.3">
      <c r="A165" s="31" t="s">
        <v>34</v>
      </c>
      <c r="B165" s="31"/>
      <c r="C165" s="31"/>
      <c r="D165" s="96">
        <v>96901</v>
      </c>
      <c r="E165" s="92"/>
      <c r="F165" s="92"/>
      <c r="G165" s="92">
        <f t="shared" si="13"/>
        <v>96901</v>
      </c>
      <c r="H165" s="92"/>
    </row>
    <row r="166" spans="1:8" x14ac:dyDescent="0.3">
      <c r="A166" s="31" t="s">
        <v>38</v>
      </c>
      <c r="B166" s="31"/>
      <c r="C166" s="31"/>
      <c r="D166" s="96">
        <v>50146</v>
      </c>
      <c r="E166" s="92"/>
      <c r="F166" s="92"/>
      <c r="G166" s="92">
        <f t="shared" si="13"/>
        <v>50146</v>
      </c>
      <c r="H166" s="92"/>
    </row>
    <row r="167" spans="1:8" x14ac:dyDescent="0.3">
      <c r="A167" s="31" t="s">
        <v>35</v>
      </c>
      <c r="B167" s="31"/>
      <c r="C167" s="31"/>
      <c r="D167" s="96">
        <v>70885</v>
      </c>
      <c r="E167" s="92"/>
      <c r="F167" s="92"/>
      <c r="G167" s="92">
        <f t="shared" si="13"/>
        <v>70885</v>
      </c>
      <c r="H167" s="92"/>
    </row>
    <row r="168" spans="1:8" x14ac:dyDescent="0.3">
      <c r="A168" s="31" t="s">
        <v>61</v>
      </c>
      <c r="B168" s="31"/>
      <c r="C168" s="31"/>
      <c r="D168" s="96">
        <v>21395</v>
      </c>
      <c r="E168" s="92"/>
      <c r="F168" s="92"/>
      <c r="G168" s="92">
        <f t="shared" si="13"/>
        <v>21395</v>
      </c>
      <c r="H168" s="92"/>
    </row>
    <row r="169" spans="1:8" x14ac:dyDescent="0.3">
      <c r="A169" s="31" t="s">
        <v>64</v>
      </c>
      <c r="B169" s="31"/>
      <c r="C169" s="31"/>
      <c r="D169" s="96">
        <v>215379</v>
      </c>
      <c r="E169" s="92"/>
      <c r="F169" s="92"/>
      <c r="G169" s="92">
        <f t="shared" si="13"/>
        <v>215379</v>
      </c>
      <c r="H169" s="92"/>
    </row>
    <row r="170" spans="1:8" x14ac:dyDescent="0.3">
      <c r="A170" s="31" t="s">
        <v>37</v>
      </c>
      <c r="B170" s="31"/>
      <c r="C170" s="31"/>
      <c r="D170" s="96">
        <v>0</v>
      </c>
      <c r="E170" s="92"/>
      <c r="F170" s="92"/>
      <c r="G170" s="92">
        <f>+D170+E170+F170</f>
        <v>0</v>
      </c>
      <c r="H170" s="92"/>
    </row>
    <row r="171" spans="1:8" x14ac:dyDescent="0.3">
      <c r="A171" s="31" t="s">
        <v>39</v>
      </c>
      <c r="B171" s="31"/>
      <c r="C171" s="31"/>
      <c r="D171" s="96">
        <v>0</v>
      </c>
      <c r="E171" s="92"/>
      <c r="F171" s="92"/>
      <c r="G171" s="92">
        <f t="shared" si="13"/>
        <v>0</v>
      </c>
      <c r="H171" s="92"/>
    </row>
    <row r="172" spans="1:8" x14ac:dyDescent="0.3">
      <c r="A172" s="31" t="s">
        <v>40</v>
      </c>
      <c r="B172" s="31"/>
      <c r="C172" s="31"/>
      <c r="D172" s="96">
        <v>0</v>
      </c>
      <c r="E172" s="92"/>
      <c r="F172" s="92"/>
      <c r="G172" s="92">
        <f t="shared" si="13"/>
        <v>0</v>
      </c>
      <c r="H172" s="92"/>
    </row>
    <row r="173" spans="1:8" x14ac:dyDescent="0.3">
      <c r="A173" s="31" t="s">
        <v>153</v>
      </c>
      <c r="B173" s="31"/>
      <c r="C173" s="31"/>
      <c r="D173" s="92"/>
      <c r="E173" s="92"/>
      <c r="F173" s="92"/>
      <c r="G173" s="92">
        <f t="shared" si="13"/>
        <v>0</v>
      </c>
      <c r="H173" s="92"/>
    </row>
    <row r="174" spans="1:8" x14ac:dyDescent="0.3">
      <c r="A174" s="31" t="s">
        <v>155</v>
      </c>
      <c r="B174" s="31"/>
      <c r="C174" s="31"/>
      <c r="D174" s="96">
        <v>21646</v>
      </c>
      <c r="E174" s="92"/>
      <c r="F174" s="92"/>
      <c r="G174" s="92">
        <f t="shared" si="13"/>
        <v>21646</v>
      </c>
      <c r="H174" s="92"/>
    </row>
    <row r="175" spans="1:8" x14ac:dyDescent="0.3">
      <c r="A175" s="31" t="s">
        <v>171</v>
      </c>
      <c r="B175" s="31"/>
      <c r="C175" s="31"/>
      <c r="D175" s="92"/>
      <c r="E175" s="92"/>
      <c r="F175" s="92"/>
      <c r="G175" s="92">
        <f t="shared" si="13"/>
        <v>0</v>
      </c>
      <c r="H175" s="92"/>
    </row>
    <row r="176" spans="1:8" x14ac:dyDescent="0.3">
      <c r="A176" s="31" t="s">
        <v>172</v>
      </c>
      <c r="B176" s="31"/>
      <c r="C176" s="31"/>
      <c r="D176" s="92"/>
      <c r="E176" s="92"/>
      <c r="F176" s="92"/>
      <c r="G176" s="92">
        <f t="shared" si="13"/>
        <v>0</v>
      </c>
      <c r="H176" s="92"/>
    </row>
    <row r="177" spans="1:8" x14ac:dyDescent="0.3">
      <c r="A177" s="31" t="s">
        <v>41</v>
      </c>
      <c r="B177" s="31"/>
      <c r="C177" s="31"/>
      <c r="D177" s="97">
        <v>178342</v>
      </c>
      <c r="E177" s="92"/>
      <c r="F177" s="92"/>
      <c r="G177" s="92">
        <f t="shared" si="13"/>
        <v>178342</v>
      </c>
      <c r="H177" s="92"/>
    </row>
    <row r="178" spans="1:8" ht="14.4" thickBot="1" x14ac:dyDescent="0.35">
      <c r="A178" s="31" t="s">
        <v>65</v>
      </c>
      <c r="B178" s="31"/>
      <c r="C178" s="31"/>
      <c r="D178" s="98">
        <f t="shared" ref="D178:H178" si="14">SUM(D162:D177)</f>
        <v>968619</v>
      </c>
      <c r="E178" s="94">
        <f t="shared" si="14"/>
        <v>0</v>
      </c>
      <c r="F178" s="94">
        <f t="shared" si="14"/>
        <v>0</v>
      </c>
      <c r="G178" s="94">
        <f t="shared" si="14"/>
        <v>968619</v>
      </c>
      <c r="H178" s="94">
        <f t="shared" si="14"/>
        <v>0</v>
      </c>
    </row>
    <row r="179" spans="1:8" ht="14.4" thickTop="1" x14ac:dyDescent="0.3">
      <c r="A179" s="31"/>
      <c r="B179" s="31"/>
      <c r="C179" s="31"/>
      <c r="D179" s="99"/>
      <c r="E179" s="95"/>
      <c r="F179" s="95"/>
      <c r="G179" s="95"/>
      <c r="H179" s="95"/>
    </row>
    <row r="180" spans="1:8" ht="42" x14ac:dyDescent="0.3">
      <c r="A180" s="31"/>
      <c r="B180" s="31"/>
      <c r="C180" s="31"/>
      <c r="D180" s="100" t="s">
        <v>151</v>
      </c>
      <c r="E180" s="100" t="s">
        <v>21</v>
      </c>
      <c r="F180" s="100" t="s">
        <v>22</v>
      </c>
      <c r="G180" s="100" t="s">
        <v>150</v>
      </c>
      <c r="H180" s="100" t="s">
        <v>23</v>
      </c>
    </row>
    <row r="181" spans="1:8" x14ac:dyDescent="0.3">
      <c r="A181" s="33" t="s">
        <v>66</v>
      </c>
      <c r="B181" s="33"/>
      <c r="C181" s="33"/>
      <c r="D181" s="96"/>
      <c r="E181" s="92"/>
      <c r="F181" s="92"/>
      <c r="G181" s="92"/>
      <c r="H181" s="92"/>
    </row>
    <row r="182" spans="1:8" x14ac:dyDescent="0.3">
      <c r="A182" s="31" t="s">
        <v>25</v>
      </c>
      <c r="B182" s="31"/>
      <c r="C182" s="31"/>
      <c r="D182" s="96"/>
      <c r="E182" s="92"/>
      <c r="F182" s="92"/>
      <c r="G182" s="92"/>
      <c r="H182" s="92"/>
    </row>
    <row r="183" spans="1:8" x14ac:dyDescent="0.3">
      <c r="A183" s="31" t="s">
        <v>44</v>
      </c>
      <c r="B183" s="31"/>
      <c r="C183" s="31"/>
      <c r="D183" s="96">
        <v>27460</v>
      </c>
      <c r="E183" s="92"/>
      <c r="F183" s="92"/>
      <c r="G183" s="92">
        <f>+D183+E183+F183</f>
        <v>27460</v>
      </c>
      <c r="H183" s="92"/>
    </row>
    <row r="184" spans="1:8" x14ac:dyDescent="0.3">
      <c r="A184" s="31" t="s">
        <v>26</v>
      </c>
      <c r="B184" s="31"/>
      <c r="C184" s="31"/>
      <c r="D184" s="96">
        <v>0</v>
      </c>
      <c r="E184" s="92"/>
      <c r="F184" s="92"/>
      <c r="G184" s="92">
        <f t="shared" ref="G184:G188" si="15">+D184+E184+F184</f>
        <v>0</v>
      </c>
      <c r="H184" s="92"/>
    </row>
    <row r="185" spans="1:8" x14ac:dyDescent="0.3">
      <c r="A185" s="31" t="s">
        <v>27</v>
      </c>
      <c r="B185" s="31"/>
      <c r="C185" s="31"/>
      <c r="D185" s="96">
        <v>4777</v>
      </c>
      <c r="E185" s="92"/>
      <c r="F185" s="92"/>
      <c r="G185" s="92">
        <f t="shared" si="15"/>
        <v>4777</v>
      </c>
      <c r="H185" s="92"/>
    </row>
    <row r="186" spans="1:8" x14ac:dyDescent="0.3">
      <c r="A186" s="31" t="s">
        <v>28</v>
      </c>
      <c r="B186" s="31"/>
      <c r="C186" s="31"/>
      <c r="D186" s="96"/>
      <c r="E186" s="92"/>
      <c r="F186" s="92"/>
      <c r="G186" s="92">
        <f t="shared" si="15"/>
        <v>0</v>
      </c>
      <c r="H186" s="92"/>
    </row>
    <row r="187" spans="1:8" x14ac:dyDescent="0.3">
      <c r="A187" s="31" t="s">
        <v>29</v>
      </c>
      <c r="B187" s="31"/>
      <c r="C187" s="31"/>
      <c r="D187" s="96">
        <v>0</v>
      </c>
      <c r="E187" s="92"/>
      <c r="F187" s="92"/>
      <c r="G187" s="92">
        <f t="shared" si="15"/>
        <v>0</v>
      </c>
      <c r="H187" s="92"/>
    </row>
    <row r="188" spans="1:8" x14ac:dyDescent="0.3">
      <c r="A188" s="31" t="s">
        <v>30</v>
      </c>
      <c r="B188" s="31"/>
      <c r="C188" s="31"/>
      <c r="D188" s="96">
        <v>3020</v>
      </c>
      <c r="E188" s="92"/>
      <c r="F188" s="92"/>
      <c r="G188" s="92">
        <f t="shared" si="15"/>
        <v>3020</v>
      </c>
      <c r="H188" s="92"/>
    </row>
    <row r="189" spans="1:8" x14ac:dyDescent="0.3">
      <c r="A189" s="31" t="s">
        <v>31</v>
      </c>
      <c r="B189" s="31"/>
      <c r="C189" s="31"/>
      <c r="D189" s="34">
        <f>SUM(D183:D188)</f>
        <v>35257</v>
      </c>
      <c r="E189" s="35"/>
      <c r="F189" s="35">
        <f>SUM(F183:F188)</f>
        <v>0</v>
      </c>
      <c r="G189" s="35">
        <f>SUM(G183:G188)</f>
        <v>35257</v>
      </c>
      <c r="H189" s="35">
        <f>SUM(H183:H188)</f>
        <v>0</v>
      </c>
    </row>
    <row r="190" spans="1:8" x14ac:dyDescent="0.3">
      <c r="A190" s="31" t="s">
        <v>32</v>
      </c>
      <c r="B190" s="31"/>
      <c r="C190" s="31"/>
      <c r="D190" s="96"/>
      <c r="E190" s="92"/>
      <c r="F190" s="92"/>
      <c r="G190" s="92"/>
      <c r="H190" s="92"/>
    </row>
    <row r="191" spans="1:8" x14ac:dyDescent="0.3">
      <c r="A191" s="31" t="s">
        <v>34</v>
      </c>
      <c r="B191" s="31"/>
      <c r="C191" s="31"/>
      <c r="D191" s="96">
        <v>802</v>
      </c>
      <c r="E191" s="92"/>
      <c r="F191" s="92"/>
      <c r="G191" s="92">
        <f t="shared" ref="G191:G198" si="16">+D191+E191+F191</f>
        <v>802</v>
      </c>
      <c r="H191" s="92"/>
    </row>
    <row r="192" spans="1:8" x14ac:dyDescent="0.3">
      <c r="A192" s="31" t="s">
        <v>35</v>
      </c>
      <c r="B192" s="31"/>
      <c r="C192" s="31"/>
      <c r="D192" s="96">
        <v>1186</v>
      </c>
      <c r="E192" s="92"/>
      <c r="F192" s="92"/>
      <c r="G192" s="92">
        <f t="shared" si="16"/>
        <v>1186</v>
      </c>
      <c r="H192" s="92"/>
    </row>
    <row r="193" spans="1:8" x14ac:dyDescent="0.3">
      <c r="A193" s="31" t="s">
        <v>61</v>
      </c>
      <c r="B193" s="31"/>
      <c r="C193" s="31"/>
      <c r="D193" s="96">
        <v>283</v>
      </c>
      <c r="E193" s="92"/>
      <c r="F193" s="92"/>
      <c r="G193" s="92">
        <f t="shared" si="16"/>
        <v>283</v>
      </c>
      <c r="H193" s="92"/>
    </row>
    <row r="194" spans="1:8" x14ac:dyDescent="0.3">
      <c r="A194" s="31" t="s">
        <v>37</v>
      </c>
      <c r="B194" s="31"/>
      <c r="C194" s="31"/>
      <c r="D194" s="96">
        <v>0</v>
      </c>
      <c r="E194" s="92"/>
      <c r="F194" s="92"/>
      <c r="G194" s="92">
        <f>+D194+E194+F194</f>
        <v>0</v>
      </c>
      <c r="H194" s="92"/>
    </row>
    <row r="195" spans="1:8" x14ac:dyDescent="0.3">
      <c r="A195" s="31" t="s">
        <v>38</v>
      </c>
      <c r="B195" s="31"/>
      <c r="C195" s="31"/>
      <c r="D195" s="96">
        <v>343</v>
      </c>
      <c r="E195" s="92"/>
      <c r="F195" s="92"/>
      <c r="G195" s="92">
        <f t="shared" si="16"/>
        <v>343</v>
      </c>
      <c r="H195" s="92"/>
    </row>
    <row r="196" spans="1:8" x14ac:dyDescent="0.3">
      <c r="A196" s="31" t="s">
        <v>171</v>
      </c>
      <c r="B196" s="31"/>
      <c r="C196" s="31"/>
      <c r="D196" s="92"/>
      <c r="E196" s="92"/>
      <c r="F196" s="92"/>
      <c r="G196" s="92">
        <f t="shared" si="16"/>
        <v>0</v>
      </c>
      <c r="H196" s="92"/>
    </row>
    <row r="197" spans="1:8" x14ac:dyDescent="0.3">
      <c r="A197" s="31" t="s">
        <v>172</v>
      </c>
      <c r="B197" s="31"/>
      <c r="C197" s="31"/>
      <c r="D197" s="92"/>
      <c r="E197" s="92"/>
      <c r="F197" s="92"/>
      <c r="G197" s="92">
        <f t="shared" si="16"/>
        <v>0</v>
      </c>
      <c r="H197" s="92"/>
    </row>
    <row r="198" spans="1:8" x14ac:dyDescent="0.3">
      <c r="A198" s="31" t="s">
        <v>49</v>
      </c>
      <c r="B198" s="31"/>
      <c r="C198" s="31"/>
      <c r="D198" s="96"/>
      <c r="E198" s="92"/>
      <c r="F198" s="92"/>
      <c r="G198" s="92">
        <f t="shared" si="16"/>
        <v>0</v>
      </c>
      <c r="H198" s="92"/>
    </row>
    <row r="199" spans="1:8" ht="14.4" thickBot="1" x14ac:dyDescent="0.35">
      <c r="A199" s="31" t="s">
        <v>67</v>
      </c>
      <c r="B199" s="31"/>
      <c r="C199" s="31"/>
      <c r="D199" s="98">
        <f>SUM(D189:D198)</f>
        <v>37871</v>
      </c>
      <c r="E199" s="94">
        <f>SUM(E189:E198)</f>
        <v>0</v>
      </c>
      <c r="F199" s="94">
        <f>SUM(F189:F198)</f>
        <v>0</v>
      </c>
      <c r="G199" s="94">
        <f>SUM(G189:G198)</f>
        <v>37871</v>
      </c>
      <c r="H199" s="94">
        <f>SUM(H189:H198)</f>
        <v>0</v>
      </c>
    </row>
    <row r="200" spans="1:8" ht="14.4" thickTop="1" x14ac:dyDescent="0.3">
      <c r="A200" s="31"/>
      <c r="B200" s="31"/>
      <c r="C200" s="31"/>
      <c r="D200" s="99"/>
      <c r="E200" s="95"/>
      <c r="F200" s="95"/>
      <c r="G200" s="95"/>
      <c r="H200" s="95"/>
    </row>
    <row r="201" spans="1:8" x14ac:dyDescent="0.3">
      <c r="A201" s="33" t="s">
        <v>68</v>
      </c>
      <c r="B201" s="33"/>
      <c r="C201" s="33"/>
      <c r="D201" s="96"/>
      <c r="E201" s="92"/>
      <c r="F201" s="92"/>
      <c r="G201" s="92"/>
      <c r="H201" s="92"/>
    </row>
    <row r="202" spans="1:8" x14ac:dyDescent="0.3">
      <c r="A202" s="31" t="s">
        <v>25</v>
      </c>
      <c r="B202" s="31"/>
      <c r="C202" s="31"/>
      <c r="D202" s="96"/>
      <c r="E202" s="92"/>
      <c r="F202" s="92"/>
      <c r="G202" s="92"/>
      <c r="H202" s="92"/>
    </row>
    <row r="203" spans="1:8" x14ac:dyDescent="0.3">
      <c r="A203" s="31" t="s">
        <v>44</v>
      </c>
      <c r="B203" s="31"/>
      <c r="C203" s="31"/>
      <c r="D203" s="96">
        <v>0</v>
      </c>
      <c r="E203" s="92"/>
      <c r="F203" s="92"/>
      <c r="G203" s="92">
        <f t="shared" ref="G203:G207" si="17">+D203+E203+F203</f>
        <v>0</v>
      </c>
      <c r="H203" s="92"/>
    </row>
    <row r="204" spans="1:8" x14ac:dyDescent="0.3">
      <c r="A204" s="31" t="s">
        <v>27</v>
      </c>
      <c r="B204" s="31"/>
      <c r="C204" s="31"/>
      <c r="D204" s="96">
        <v>7570</v>
      </c>
      <c r="E204" s="92"/>
      <c r="F204" s="92"/>
      <c r="G204" s="92">
        <f t="shared" si="17"/>
        <v>7570</v>
      </c>
      <c r="H204" s="92"/>
    </row>
    <row r="205" spans="1:8" x14ac:dyDescent="0.3">
      <c r="A205" s="31" t="s">
        <v>28</v>
      </c>
      <c r="B205" s="31"/>
      <c r="C205" s="31"/>
      <c r="D205" s="96"/>
      <c r="E205" s="92"/>
      <c r="F205" s="92"/>
      <c r="G205" s="92">
        <f t="shared" si="17"/>
        <v>0</v>
      </c>
      <c r="H205" s="92"/>
    </row>
    <row r="206" spans="1:8" x14ac:dyDescent="0.3">
      <c r="A206" s="31" t="s">
        <v>29</v>
      </c>
      <c r="B206" s="31"/>
      <c r="C206" s="31"/>
      <c r="D206" s="96">
        <v>0</v>
      </c>
      <c r="E206" s="92"/>
      <c r="F206" s="92"/>
      <c r="G206" s="92">
        <f t="shared" si="17"/>
        <v>0</v>
      </c>
      <c r="H206" s="92"/>
    </row>
    <row r="207" spans="1:8" x14ac:dyDescent="0.3">
      <c r="A207" s="31" t="s">
        <v>30</v>
      </c>
      <c r="B207" s="31"/>
      <c r="C207" s="31"/>
      <c r="D207" s="96">
        <v>1525</v>
      </c>
      <c r="E207" s="92"/>
      <c r="F207" s="92"/>
      <c r="G207" s="92">
        <f t="shared" si="17"/>
        <v>1525</v>
      </c>
      <c r="H207" s="92"/>
    </row>
    <row r="208" spans="1:8" x14ac:dyDescent="0.3">
      <c r="A208" s="31" t="s">
        <v>31</v>
      </c>
      <c r="B208" s="31"/>
      <c r="C208" s="31"/>
      <c r="D208" s="34">
        <f>SUM(D203:D207)</f>
        <v>9095</v>
      </c>
      <c r="E208" s="35"/>
      <c r="F208" s="35">
        <f>SUM(F203:F207)</f>
        <v>0</v>
      </c>
      <c r="G208" s="35">
        <f>SUM(G203:G207)</f>
        <v>9095</v>
      </c>
      <c r="H208" s="35">
        <f>SUM(H203:H207)</f>
        <v>0</v>
      </c>
    </row>
    <row r="209" spans="1:8" x14ac:dyDescent="0.3">
      <c r="A209" s="31" t="s">
        <v>32</v>
      </c>
      <c r="B209" s="31"/>
      <c r="C209" s="31"/>
      <c r="D209" s="96"/>
      <c r="E209" s="92"/>
      <c r="F209" s="92"/>
      <c r="G209" s="92"/>
      <c r="H209" s="92"/>
    </row>
    <row r="210" spans="1:8" x14ac:dyDescent="0.3">
      <c r="A210" s="31" t="s">
        <v>34</v>
      </c>
      <c r="B210" s="31"/>
      <c r="C210" s="31"/>
      <c r="D210" s="96">
        <v>2</v>
      </c>
      <c r="E210" s="92"/>
      <c r="F210" s="92"/>
      <c r="G210" s="92">
        <f>+D210+E210+F210</f>
        <v>2</v>
      </c>
      <c r="H210" s="92"/>
    </row>
    <row r="211" spans="1:8" x14ac:dyDescent="0.3">
      <c r="A211" s="31" t="s">
        <v>35</v>
      </c>
      <c r="B211" s="31"/>
      <c r="C211" s="31"/>
      <c r="D211" s="96">
        <v>0</v>
      </c>
      <c r="E211" s="92"/>
      <c r="F211" s="92"/>
      <c r="G211" s="92">
        <f>+D211+E211+F211</f>
        <v>0</v>
      </c>
      <c r="H211" s="92"/>
    </row>
    <row r="212" spans="1:8" x14ac:dyDescent="0.3">
      <c r="A212" s="31" t="s">
        <v>36</v>
      </c>
      <c r="B212" s="31"/>
      <c r="C212" s="31"/>
      <c r="D212" s="96">
        <v>0</v>
      </c>
      <c r="E212" s="92"/>
      <c r="F212" s="92"/>
      <c r="G212" s="92">
        <f>+D212+E212+F212</f>
        <v>0</v>
      </c>
      <c r="H212" s="92"/>
    </row>
    <row r="213" spans="1:8" x14ac:dyDescent="0.3">
      <c r="A213" s="31" t="s">
        <v>37</v>
      </c>
      <c r="B213" s="31"/>
      <c r="C213" s="31"/>
      <c r="D213" s="96"/>
      <c r="E213" s="92"/>
      <c r="F213" s="92"/>
      <c r="G213" s="92"/>
      <c r="H213" s="92"/>
    </row>
    <row r="214" spans="1:8" x14ac:dyDescent="0.3">
      <c r="A214" s="31" t="s">
        <v>38</v>
      </c>
      <c r="B214" s="31"/>
      <c r="C214" s="31"/>
      <c r="D214" s="96">
        <v>0</v>
      </c>
      <c r="E214" s="92"/>
      <c r="F214" s="92"/>
      <c r="G214" s="92">
        <f>+D214+E214+F214</f>
        <v>0</v>
      </c>
      <c r="H214" s="92"/>
    </row>
    <row r="215" spans="1:8" ht="14.4" thickBot="1" x14ac:dyDescent="0.35">
      <c r="A215" s="31" t="s">
        <v>69</v>
      </c>
      <c r="B215" s="31"/>
      <c r="C215" s="31"/>
      <c r="D215" s="98">
        <f>SUM(D208:D214)</f>
        <v>9097</v>
      </c>
      <c r="E215" s="94">
        <f t="shared" ref="E215:H215" si="18">SUM(E208:E214)</f>
        <v>0</v>
      </c>
      <c r="F215" s="94">
        <f t="shared" si="18"/>
        <v>0</v>
      </c>
      <c r="G215" s="94">
        <f t="shared" si="18"/>
        <v>9097</v>
      </c>
      <c r="H215" s="94">
        <f t="shared" si="18"/>
        <v>0</v>
      </c>
    </row>
    <row r="216" spans="1:8" ht="14.4" thickTop="1" x14ac:dyDescent="0.3">
      <c r="A216" s="31"/>
      <c r="B216" s="31"/>
      <c r="C216" s="31"/>
      <c r="D216" s="99"/>
      <c r="E216" s="99"/>
      <c r="F216" s="99"/>
      <c r="G216" s="99"/>
      <c r="H216" s="99"/>
    </row>
    <row r="217" spans="1:8" x14ac:dyDescent="0.3">
      <c r="A217" s="33"/>
      <c r="B217" s="33"/>
      <c r="C217" s="33"/>
      <c r="D217" s="96"/>
      <c r="E217" s="101"/>
      <c r="F217" s="101"/>
      <c r="G217" s="101"/>
      <c r="H217" s="101"/>
    </row>
    <row r="218" spans="1:8" x14ac:dyDescent="0.3">
      <c r="A218" s="33" t="s">
        <v>70</v>
      </c>
      <c r="B218" s="33"/>
      <c r="C218" s="33"/>
      <c r="D218" s="96"/>
      <c r="E218" s="96"/>
      <c r="F218" s="96"/>
      <c r="G218" s="96"/>
      <c r="H218" s="96"/>
    </row>
    <row r="219" spans="1:8" x14ac:dyDescent="0.3">
      <c r="A219" s="31" t="s">
        <v>25</v>
      </c>
      <c r="B219" s="31"/>
      <c r="C219" s="31"/>
      <c r="D219" s="96"/>
      <c r="E219" s="96"/>
      <c r="F219" s="96"/>
      <c r="G219" s="96"/>
      <c r="H219" s="96"/>
    </row>
    <row r="220" spans="1:8" x14ac:dyDescent="0.3">
      <c r="A220" s="31" t="s">
        <v>44</v>
      </c>
      <c r="B220" s="31"/>
      <c r="C220" s="31"/>
      <c r="D220" s="96">
        <v>0</v>
      </c>
      <c r="E220" s="96"/>
      <c r="F220" s="96"/>
      <c r="G220" s="96">
        <f t="shared" ref="G220:G224" si="19">+D220+E220+F220</f>
        <v>0</v>
      </c>
      <c r="H220" s="96"/>
    </row>
    <row r="221" spans="1:8" x14ac:dyDescent="0.3">
      <c r="A221" s="31" t="s">
        <v>27</v>
      </c>
      <c r="B221" s="31"/>
      <c r="C221" s="31"/>
      <c r="D221" s="96">
        <v>0</v>
      </c>
      <c r="E221" s="96"/>
      <c r="F221" s="96"/>
      <c r="G221" s="96">
        <f t="shared" si="19"/>
        <v>0</v>
      </c>
      <c r="H221" s="96"/>
    </row>
    <row r="222" spans="1:8" x14ac:dyDescent="0.3">
      <c r="A222" s="31" t="s">
        <v>71</v>
      </c>
      <c r="B222" s="31"/>
      <c r="C222" s="31"/>
      <c r="D222" s="96">
        <v>0</v>
      </c>
      <c r="E222" s="96"/>
      <c r="F222" s="96"/>
      <c r="G222" s="96">
        <f t="shared" si="19"/>
        <v>0</v>
      </c>
      <c r="H222" s="96"/>
    </row>
    <row r="223" spans="1:8" x14ac:dyDescent="0.3">
      <c r="A223" s="31" t="s">
        <v>28</v>
      </c>
      <c r="B223" s="31"/>
      <c r="C223" s="31"/>
      <c r="D223" s="96">
        <v>0</v>
      </c>
      <c r="E223" s="96"/>
      <c r="F223" s="96"/>
      <c r="G223" s="96">
        <f t="shared" si="19"/>
        <v>0</v>
      </c>
      <c r="H223" s="96"/>
    </row>
    <row r="224" spans="1:8" x14ac:dyDescent="0.3">
      <c r="A224" s="31" t="s">
        <v>30</v>
      </c>
      <c r="B224" s="31"/>
      <c r="C224" s="31"/>
      <c r="D224" s="96"/>
      <c r="E224" s="96"/>
      <c r="F224" s="96"/>
      <c r="G224" s="96">
        <f t="shared" si="19"/>
        <v>0</v>
      </c>
      <c r="H224" s="96"/>
    </row>
    <row r="225" spans="1:8" x14ac:dyDescent="0.3">
      <c r="A225" s="31" t="s">
        <v>31</v>
      </c>
      <c r="B225" s="31"/>
      <c r="C225" s="31"/>
      <c r="D225" s="34">
        <f>SUM(D220:D224)</f>
        <v>0</v>
      </c>
      <c r="E225" s="34">
        <f>SUM(E220:E224)</f>
        <v>0</v>
      </c>
      <c r="F225" s="34">
        <f>SUM(F220:F224)</f>
        <v>0</v>
      </c>
      <c r="G225" s="34">
        <f>SUM(G220:G224)</f>
        <v>0</v>
      </c>
      <c r="H225" s="34">
        <f>SUM(H220:H224)</f>
        <v>0</v>
      </c>
    </row>
    <row r="226" spans="1:8" x14ac:dyDescent="0.3">
      <c r="A226" s="31" t="s">
        <v>32</v>
      </c>
      <c r="B226" s="31"/>
      <c r="C226" s="31"/>
      <c r="D226" s="96"/>
      <c r="E226" s="96"/>
      <c r="F226" s="96"/>
      <c r="G226" s="96"/>
      <c r="H226" s="96"/>
    </row>
    <row r="227" spans="1:8" x14ac:dyDescent="0.3">
      <c r="A227" s="31" t="s">
        <v>33</v>
      </c>
      <c r="B227" s="31"/>
      <c r="C227" s="31"/>
      <c r="D227" s="96">
        <v>0</v>
      </c>
      <c r="E227" s="96"/>
      <c r="F227" s="96"/>
      <c r="G227" s="96">
        <f>+D227+E227+F227</f>
        <v>0</v>
      </c>
      <c r="H227" s="96"/>
    </row>
    <row r="228" spans="1:8" x14ac:dyDescent="0.3">
      <c r="A228" s="31" t="s">
        <v>34</v>
      </c>
      <c r="B228" s="31"/>
      <c r="C228" s="31"/>
      <c r="D228" s="96">
        <v>0</v>
      </c>
      <c r="E228" s="96"/>
      <c r="F228" s="96"/>
      <c r="G228" s="96">
        <f t="shared" ref="G228:G234" si="20">+D228+E228+F228</f>
        <v>0</v>
      </c>
      <c r="H228" s="96"/>
    </row>
    <row r="229" spans="1:8" x14ac:dyDescent="0.3">
      <c r="A229" s="31" t="s">
        <v>35</v>
      </c>
      <c r="B229" s="31"/>
      <c r="C229" s="31"/>
      <c r="D229" s="96">
        <v>0</v>
      </c>
      <c r="E229" s="96"/>
      <c r="F229" s="96"/>
      <c r="G229" s="96">
        <f t="shared" si="20"/>
        <v>0</v>
      </c>
      <c r="H229" s="96"/>
    </row>
    <row r="230" spans="1:8" x14ac:dyDescent="0.3">
      <c r="A230" s="31" t="s">
        <v>36</v>
      </c>
      <c r="B230" s="31"/>
      <c r="C230" s="31"/>
      <c r="D230" s="96">
        <v>0</v>
      </c>
      <c r="E230" s="96"/>
      <c r="F230" s="96"/>
      <c r="G230" s="96">
        <f t="shared" si="20"/>
        <v>0</v>
      </c>
      <c r="H230" s="96"/>
    </row>
    <row r="231" spans="1:8" x14ac:dyDescent="0.3">
      <c r="A231" s="31" t="s">
        <v>39</v>
      </c>
      <c r="B231" s="31"/>
      <c r="C231" s="31"/>
      <c r="D231" s="96">
        <v>0</v>
      </c>
      <c r="E231" s="96"/>
      <c r="F231" s="96"/>
      <c r="G231" s="96">
        <f t="shared" si="20"/>
        <v>0</v>
      </c>
      <c r="H231" s="96"/>
    </row>
    <row r="232" spans="1:8" x14ac:dyDescent="0.3">
      <c r="A232" s="31" t="s">
        <v>40</v>
      </c>
      <c r="B232" s="31"/>
      <c r="C232" s="31"/>
      <c r="D232" s="96">
        <v>0</v>
      </c>
      <c r="E232" s="96"/>
      <c r="F232" s="96"/>
      <c r="G232" s="96">
        <f t="shared" si="20"/>
        <v>0</v>
      </c>
      <c r="H232" s="96"/>
    </row>
    <row r="233" spans="1:8" x14ac:dyDescent="0.3">
      <c r="A233" s="31" t="s">
        <v>155</v>
      </c>
      <c r="B233" s="31"/>
      <c r="C233" s="31"/>
      <c r="D233" s="96">
        <v>0</v>
      </c>
      <c r="E233" s="96"/>
      <c r="F233" s="96"/>
      <c r="G233" s="96">
        <f t="shared" si="20"/>
        <v>0</v>
      </c>
      <c r="H233" s="96"/>
    </row>
    <row r="234" spans="1:8" x14ac:dyDescent="0.3">
      <c r="A234" s="31" t="s">
        <v>41</v>
      </c>
      <c r="B234" s="31"/>
      <c r="C234" s="31"/>
      <c r="D234" s="96">
        <v>0</v>
      </c>
      <c r="E234" s="96"/>
      <c r="F234" s="96"/>
      <c r="G234" s="96">
        <f t="shared" si="20"/>
        <v>0</v>
      </c>
      <c r="H234" s="96"/>
    </row>
    <row r="235" spans="1:8" ht="14.4" thickBot="1" x14ac:dyDescent="0.35">
      <c r="A235" s="31" t="s">
        <v>72</v>
      </c>
      <c r="B235" s="31"/>
      <c r="C235" s="31"/>
      <c r="D235" s="98">
        <f>SUM(D225:D234)</f>
        <v>0</v>
      </c>
      <c r="E235" s="98">
        <f>SUM(E225:E234)</f>
        <v>0</v>
      </c>
      <c r="F235" s="98">
        <f>SUM(F225:F234)</f>
        <v>0</v>
      </c>
      <c r="G235" s="98">
        <f>SUM(G225:G234)</f>
        <v>0</v>
      </c>
      <c r="H235" s="98">
        <f>SUM(H225:H234)</f>
        <v>0</v>
      </c>
    </row>
    <row r="236" spans="1:8" ht="14.4" thickTop="1" x14ac:dyDescent="0.3">
      <c r="A236" s="31"/>
      <c r="B236" s="31"/>
      <c r="C236" s="31"/>
      <c r="D236" s="99"/>
      <c r="E236" s="99"/>
      <c r="F236" s="99"/>
      <c r="G236" s="99"/>
      <c r="H236" s="99"/>
    </row>
    <row r="237" spans="1:8" x14ac:dyDescent="0.3">
      <c r="A237" s="31"/>
      <c r="B237" s="31"/>
      <c r="C237" s="31"/>
      <c r="D237" s="96"/>
      <c r="E237" s="92"/>
      <c r="F237" s="92"/>
      <c r="G237" s="92"/>
      <c r="H237" s="92"/>
    </row>
    <row r="238" spans="1:8" x14ac:dyDescent="0.3">
      <c r="A238" s="31"/>
      <c r="B238" s="31"/>
      <c r="C238" s="31"/>
      <c r="D238" s="96"/>
      <c r="E238" s="92"/>
      <c r="F238" s="92"/>
      <c r="G238" s="92"/>
      <c r="H238" s="92"/>
    </row>
    <row r="239" spans="1:8" x14ac:dyDescent="0.3">
      <c r="A239" s="33" t="s">
        <v>73</v>
      </c>
      <c r="B239" s="31"/>
      <c r="C239" s="31"/>
      <c r="D239" s="96"/>
      <c r="E239" s="92"/>
      <c r="F239" s="92"/>
      <c r="G239" s="92"/>
      <c r="H239" s="92"/>
    </row>
    <row r="240" spans="1:8" x14ac:dyDescent="0.3">
      <c r="A240" s="31"/>
      <c r="B240" s="31"/>
      <c r="C240" s="31"/>
      <c r="D240" s="96"/>
      <c r="E240" s="92"/>
      <c r="F240" s="92"/>
      <c r="G240" s="92"/>
      <c r="H240" s="92"/>
    </row>
    <row r="241" spans="1:8" x14ac:dyDescent="0.3">
      <c r="A241" s="31" t="s">
        <v>32</v>
      </c>
      <c r="B241" s="31"/>
      <c r="C241" s="31"/>
      <c r="D241" s="96"/>
      <c r="E241" s="92"/>
      <c r="F241" s="92"/>
      <c r="G241" s="92"/>
      <c r="H241" s="92"/>
    </row>
    <row r="242" spans="1:8" x14ac:dyDescent="0.3">
      <c r="A242" s="31" t="s">
        <v>33</v>
      </c>
      <c r="B242" s="31"/>
      <c r="C242" s="31"/>
      <c r="D242" s="96"/>
      <c r="E242" s="92"/>
      <c r="F242" s="92"/>
      <c r="G242" s="92"/>
      <c r="H242" s="92"/>
    </row>
    <row r="243" spans="1:8" x14ac:dyDescent="0.3">
      <c r="A243" s="31" t="s">
        <v>34</v>
      </c>
      <c r="B243" s="31"/>
      <c r="C243" s="31"/>
      <c r="D243" s="96"/>
      <c r="E243" s="92"/>
      <c r="F243" s="92"/>
      <c r="G243" s="92"/>
      <c r="H243" s="92"/>
    </row>
    <row r="244" spans="1:8" x14ac:dyDescent="0.3">
      <c r="A244" s="31" t="s">
        <v>35</v>
      </c>
      <c r="B244" s="31"/>
      <c r="C244" s="31"/>
      <c r="D244" s="96"/>
      <c r="E244" s="92"/>
      <c r="F244" s="92"/>
      <c r="G244" s="92"/>
      <c r="H244" s="92"/>
    </row>
    <row r="245" spans="1:8" x14ac:dyDescent="0.3">
      <c r="A245" s="31" t="s">
        <v>36</v>
      </c>
      <c r="B245" s="31"/>
      <c r="C245" s="31"/>
      <c r="D245" s="96"/>
      <c r="E245" s="92"/>
      <c r="F245" s="92"/>
      <c r="G245" s="92"/>
      <c r="H245" s="92"/>
    </row>
    <row r="246" spans="1:8" x14ac:dyDescent="0.3">
      <c r="A246" s="31" t="s">
        <v>39</v>
      </c>
      <c r="B246" s="31"/>
      <c r="C246" s="31"/>
      <c r="D246" s="96"/>
      <c r="E246" s="92"/>
      <c r="F246" s="92"/>
      <c r="G246" s="92"/>
      <c r="H246" s="92"/>
    </row>
    <row r="247" spans="1:8" x14ac:dyDescent="0.3">
      <c r="A247" s="31" t="s">
        <v>40</v>
      </c>
      <c r="B247" s="31"/>
      <c r="C247" s="31"/>
      <c r="D247" s="96"/>
      <c r="E247" s="92"/>
      <c r="F247" s="92"/>
      <c r="G247" s="92"/>
      <c r="H247" s="92"/>
    </row>
    <row r="248" spans="1:8" x14ac:dyDescent="0.3">
      <c r="A248" s="31" t="s">
        <v>155</v>
      </c>
      <c r="B248" s="31"/>
      <c r="C248" s="31"/>
      <c r="D248" s="96"/>
      <c r="E248" s="92"/>
      <c r="F248" s="92"/>
      <c r="G248" s="92"/>
      <c r="H248" s="92"/>
    </row>
    <row r="249" spans="1:8" x14ac:dyDescent="0.3">
      <c r="A249" s="31" t="s">
        <v>41</v>
      </c>
      <c r="B249" s="31"/>
      <c r="C249" s="31"/>
      <c r="D249" s="96">
        <v>4475</v>
      </c>
      <c r="E249" s="92"/>
      <c r="F249" s="92"/>
      <c r="G249" s="92">
        <f>SUM(D249:F249)</f>
        <v>4475</v>
      </c>
      <c r="H249" s="92"/>
    </row>
    <row r="250" spans="1:8" ht="14.4" thickBot="1" x14ac:dyDescent="0.35">
      <c r="A250" s="31" t="s">
        <v>74</v>
      </c>
      <c r="B250" s="31"/>
      <c r="C250" s="31"/>
      <c r="D250" s="98">
        <f>SUM(D242:D249)</f>
        <v>4475</v>
      </c>
      <c r="E250" s="98">
        <f t="shared" ref="E250:G250" si="21">SUM(E242:E249)</f>
        <v>0</v>
      </c>
      <c r="F250" s="98">
        <f t="shared" si="21"/>
        <v>0</v>
      </c>
      <c r="G250" s="98">
        <f t="shared" si="21"/>
        <v>4475</v>
      </c>
      <c r="H250" s="98">
        <f>SUM(H242:H249)</f>
        <v>0</v>
      </c>
    </row>
    <row r="251" spans="1:8" ht="14.4" thickTop="1" x14ac:dyDescent="0.3">
      <c r="A251" s="31"/>
      <c r="B251" s="31"/>
      <c r="C251" s="31"/>
      <c r="D251" s="99"/>
      <c r="E251" s="95"/>
      <c r="F251" s="95"/>
      <c r="G251" s="95"/>
      <c r="H251" s="95"/>
    </row>
    <row r="252" spans="1:8" x14ac:dyDescent="0.3">
      <c r="D252" s="102"/>
      <c r="E252" s="103"/>
      <c r="F252" s="103"/>
      <c r="G252" s="103"/>
      <c r="H252" s="103"/>
    </row>
    <row r="253" spans="1:8" x14ac:dyDescent="0.3">
      <c r="D253" s="102"/>
      <c r="E253" s="103"/>
      <c r="F253" s="103"/>
      <c r="G253" s="103"/>
      <c r="H253" s="103"/>
    </row>
    <row r="254" spans="1:8" x14ac:dyDescent="0.3">
      <c r="D254" s="102"/>
      <c r="E254" s="103"/>
      <c r="F254" s="103"/>
      <c r="G254" s="103"/>
      <c r="H254" s="103"/>
    </row>
    <row r="255" spans="1:8" x14ac:dyDescent="0.3">
      <c r="D255" s="102"/>
      <c r="E255" s="103"/>
      <c r="F255" s="103"/>
      <c r="G255" s="103"/>
      <c r="H255" s="103"/>
    </row>
    <row r="256" spans="1:8" x14ac:dyDescent="0.3">
      <c r="D256" s="102"/>
      <c r="E256" s="103"/>
      <c r="F256" s="103"/>
      <c r="G256" s="103"/>
      <c r="H256" s="103"/>
    </row>
    <row r="257" spans="4:8" x14ac:dyDescent="0.3">
      <c r="D257" s="102"/>
      <c r="E257" s="103"/>
      <c r="F257" s="103"/>
      <c r="G257" s="103"/>
      <c r="H257" s="103"/>
    </row>
    <row r="258" spans="4:8" x14ac:dyDescent="0.3">
      <c r="D258" s="102"/>
      <c r="E258" s="103"/>
      <c r="F258" s="103"/>
      <c r="G258" s="103"/>
      <c r="H258" s="103"/>
    </row>
    <row r="259" spans="4:8" x14ac:dyDescent="0.3">
      <c r="D259" s="102"/>
      <c r="E259" s="103"/>
      <c r="F259" s="103"/>
      <c r="G259" s="103"/>
      <c r="H259" s="10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6"/>
  <sheetViews>
    <sheetView showGridLine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8" x14ac:dyDescent="0.3"/>
  <cols>
    <col min="1" max="1" width="22" style="4" customWidth="1"/>
    <col min="2" max="2" width="14.5546875" style="4" customWidth="1"/>
    <col min="3" max="4" width="12.5546875" style="4" customWidth="1"/>
    <col min="5" max="5" width="12.88671875" style="4" customWidth="1"/>
    <col min="6" max="6" width="15" style="4" customWidth="1"/>
    <col min="7" max="9" width="11.5546875" style="4" customWidth="1"/>
    <col min="10" max="10" width="13.33203125" style="4" bestFit="1" customWidth="1"/>
    <col min="11" max="11" width="12.44140625" style="4" customWidth="1"/>
    <col min="12" max="12" width="9.109375" style="4"/>
    <col min="13" max="13" width="9.33203125" style="4" bestFit="1" customWidth="1"/>
    <col min="14" max="14" width="8.44140625" style="4" customWidth="1"/>
    <col min="15" max="15" width="14" style="4" customWidth="1"/>
    <col min="16" max="16" width="9.109375" style="4"/>
    <col min="17" max="17" width="10.5546875" style="4" customWidth="1"/>
    <col min="18" max="20" width="9.109375" style="4"/>
    <col min="21" max="21" width="13.33203125" style="4" bestFit="1" customWidth="1"/>
    <col min="22" max="22" width="9.109375" style="4"/>
    <col min="23" max="23" width="4.33203125" style="4" customWidth="1"/>
    <col min="24" max="24" width="10.33203125" style="4" bestFit="1" customWidth="1"/>
    <col min="25" max="25" width="9.109375" style="4"/>
    <col min="26" max="26" width="13.33203125" style="4" customWidth="1"/>
    <col min="27" max="29" width="13.33203125" style="36" customWidth="1"/>
    <col min="30" max="30" width="15.6640625" style="4" customWidth="1"/>
    <col min="31" max="32" width="9.109375" style="4"/>
    <col min="33" max="33" width="12.5546875" style="4" customWidth="1"/>
    <col min="34" max="16384" width="9.109375" style="4"/>
  </cols>
  <sheetData>
    <row r="1" spans="1:36" x14ac:dyDescent="0.3">
      <c r="C1" s="4" t="s">
        <v>9</v>
      </c>
    </row>
    <row r="2" spans="1:36" x14ac:dyDescent="0.3">
      <c r="K2" s="86" t="s">
        <v>75</v>
      </c>
      <c r="L2" s="86"/>
      <c r="M2" s="86"/>
      <c r="N2" s="86"/>
      <c r="O2" s="86"/>
    </row>
    <row r="3" spans="1:36" x14ac:dyDescent="0.3">
      <c r="K3" s="86"/>
      <c r="L3" s="133" t="s">
        <v>157</v>
      </c>
      <c r="M3" s="86"/>
      <c r="N3" s="86"/>
      <c r="O3" s="86"/>
    </row>
    <row r="4" spans="1:36" x14ac:dyDescent="0.3">
      <c r="A4" s="52"/>
      <c r="B4" s="37"/>
      <c r="C4" s="37"/>
      <c r="D4" s="37"/>
      <c r="E4" s="52"/>
      <c r="F4" s="37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X4" s="37"/>
      <c r="Y4" s="37"/>
      <c r="Z4" s="37"/>
      <c r="AA4" s="37"/>
      <c r="AB4" s="37"/>
      <c r="AC4" s="37"/>
      <c r="AD4" s="52"/>
      <c r="AE4" s="37"/>
      <c r="AF4" s="37"/>
      <c r="AG4" s="37"/>
    </row>
    <row r="5" spans="1:36" x14ac:dyDescent="0.3">
      <c r="A5" s="37"/>
      <c r="B5" s="37"/>
      <c r="C5" s="52"/>
      <c r="D5" s="52"/>
      <c r="E5" s="37"/>
      <c r="F5" s="138" t="s">
        <v>76</v>
      </c>
      <c r="G5" s="37"/>
      <c r="H5" s="37"/>
      <c r="I5" s="37"/>
      <c r="J5" s="37"/>
      <c r="K5" s="37"/>
      <c r="L5" s="37"/>
      <c r="M5" s="138" t="s">
        <v>77</v>
      </c>
      <c r="N5" s="46"/>
      <c r="O5" s="46"/>
      <c r="P5" s="44" t="s">
        <v>78</v>
      </c>
      <c r="Q5" s="37"/>
      <c r="R5" s="37"/>
      <c r="S5" s="37"/>
      <c r="T5" s="37"/>
      <c r="U5" s="37"/>
      <c r="V5" s="37"/>
      <c r="W5" s="37"/>
      <c r="X5" s="37"/>
      <c r="Y5" s="138" t="s">
        <v>174</v>
      </c>
      <c r="Z5" s="37"/>
      <c r="AA5" s="38"/>
      <c r="AB5" s="38"/>
      <c r="AC5" s="38"/>
      <c r="AD5" s="37"/>
      <c r="AF5" s="138"/>
      <c r="AG5" s="37"/>
      <c r="AH5" s="37"/>
      <c r="AI5" s="37"/>
      <c r="AJ5" s="37"/>
    </row>
    <row r="6" spans="1:36" x14ac:dyDescent="0.3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8"/>
      <c r="AB6" s="38"/>
      <c r="AC6" s="38"/>
      <c r="AD6" s="37"/>
      <c r="AE6" s="37"/>
      <c r="AF6" s="37"/>
      <c r="AG6" s="37"/>
      <c r="AH6" s="37"/>
      <c r="AI6" s="37"/>
      <c r="AJ6" s="37"/>
    </row>
    <row r="7" spans="1:36" x14ac:dyDescent="0.3">
      <c r="A7" s="37"/>
      <c r="B7" s="39" t="s">
        <v>79</v>
      </c>
      <c r="C7" s="39" t="s">
        <v>80</v>
      </c>
      <c r="D7" s="39" t="s">
        <v>81</v>
      </c>
      <c r="E7" s="39" t="s">
        <v>82</v>
      </c>
      <c r="F7" s="39" t="s">
        <v>83</v>
      </c>
      <c r="G7" s="39" t="s">
        <v>84</v>
      </c>
      <c r="H7" s="39" t="s">
        <v>85</v>
      </c>
      <c r="I7" s="39" t="s">
        <v>86</v>
      </c>
      <c r="J7" s="39" t="s">
        <v>87</v>
      </c>
      <c r="K7" s="39" t="s">
        <v>88</v>
      </c>
      <c r="L7" s="39"/>
      <c r="M7" s="39" t="s">
        <v>80</v>
      </c>
      <c r="N7" s="39" t="s">
        <v>82</v>
      </c>
      <c r="O7" s="39" t="s">
        <v>88</v>
      </c>
      <c r="P7" s="39" t="s">
        <v>81</v>
      </c>
      <c r="Q7" s="39" t="s">
        <v>80</v>
      </c>
      <c r="R7" s="39" t="s">
        <v>79</v>
      </c>
      <c r="S7" s="39" t="s">
        <v>85</v>
      </c>
      <c r="T7" s="39" t="s">
        <v>86</v>
      </c>
      <c r="U7" s="39" t="s">
        <v>87</v>
      </c>
      <c r="V7" s="39" t="s">
        <v>88</v>
      </c>
      <c r="W7" s="40"/>
      <c r="X7" s="39" t="s">
        <v>81</v>
      </c>
      <c r="Y7" s="39" t="s">
        <v>79</v>
      </c>
      <c r="Z7" s="39" t="s">
        <v>80</v>
      </c>
      <c r="AA7" s="39" t="s">
        <v>82</v>
      </c>
      <c r="AB7" s="39" t="s">
        <v>85</v>
      </c>
      <c r="AC7" s="39" t="s">
        <v>86</v>
      </c>
      <c r="AD7" s="39" t="s">
        <v>87</v>
      </c>
      <c r="AE7" s="39" t="s">
        <v>83</v>
      </c>
      <c r="AF7" s="39" t="s">
        <v>173</v>
      </c>
      <c r="AG7" s="39" t="s">
        <v>88</v>
      </c>
    </row>
    <row r="8" spans="1:36" x14ac:dyDescent="0.3">
      <c r="A8" s="3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5"/>
    </row>
    <row r="9" spans="1:36" x14ac:dyDescent="0.3">
      <c r="A9" s="41">
        <v>2024</v>
      </c>
      <c r="B9" s="106"/>
      <c r="C9" s="106"/>
      <c r="D9" s="106"/>
      <c r="E9" s="106"/>
      <c r="F9" s="106"/>
      <c r="G9" s="106"/>
      <c r="H9" s="106"/>
      <c r="I9" s="106"/>
      <c r="J9" s="106"/>
      <c r="K9" s="106">
        <f>SUM(B9:J9)</f>
        <v>0</v>
      </c>
      <c r="L9" s="106"/>
      <c r="M9" s="106"/>
      <c r="N9" s="106"/>
      <c r="O9" s="106">
        <f>+M9+N9</f>
        <v>0</v>
      </c>
      <c r="P9" s="106"/>
      <c r="Q9" s="106"/>
      <c r="R9" s="106"/>
      <c r="S9" s="106"/>
      <c r="T9" s="106"/>
      <c r="U9" s="106"/>
      <c r="V9" s="106">
        <f t="shared" ref="V9:V14" si="0">SUM(P9:U9)</f>
        <v>0</v>
      </c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>
        <f>SUM(X9:AF9)</f>
        <v>0</v>
      </c>
      <c r="AH9" s="105"/>
    </row>
    <row r="10" spans="1:36" x14ac:dyDescent="0.3">
      <c r="A10" s="41">
        <v>2025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>
        <f t="shared" ref="K10:K20" si="1">SUM(B10:J10)</f>
        <v>0</v>
      </c>
      <c r="L10" s="106"/>
      <c r="M10" s="106"/>
      <c r="N10" s="106"/>
      <c r="O10" s="106">
        <f t="shared" ref="O10:O20" si="2">+M10+N10</f>
        <v>0</v>
      </c>
      <c r="P10" s="106"/>
      <c r="Q10" s="106"/>
      <c r="R10" s="106"/>
      <c r="S10" s="106"/>
      <c r="T10" s="106"/>
      <c r="U10" s="106"/>
      <c r="V10" s="106">
        <f t="shared" si="0"/>
        <v>0</v>
      </c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>
        <f t="shared" ref="AG10:AG20" si="3">SUM(X10:AF10)</f>
        <v>0</v>
      </c>
      <c r="AH10" s="105"/>
    </row>
    <row r="11" spans="1:36" x14ac:dyDescent="0.3">
      <c r="A11" s="41">
        <v>2026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>
        <f t="shared" si="1"/>
        <v>0</v>
      </c>
      <c r="L11" s="106"/>
      <c r="M11" s="106"/>
      <c r="N11" s="106"/>
      <c r="O11" s="106">
        <f t="shared" si="2"/>
        <v>0</v>
      </c>
      <c r="P11" s="106"/>
      <c r="Q11" s="106"/>
      <c r="R11" s="106"/>
      <c r="S11" s="106"/>
      <c r="T11" s="106"/>
      <c r="U11" s="106"/>
      <c r="V11" s="106">
        <f t="shared" si="0"/>
        <v>0</v>
      </c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>
        <f t="shared" si="3"/>
        <v>0</v>
      </c>
      <c r="AH11" s="105"/>
    </row>
    <row r="12" spans="1:36" x14ac:dyDescent="0.3">
      <c r="A12" s="41">
        <v>2027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>
        <f t="shared" si="1"/>
        <v>0</v>
      </c>
      <c r="L12" s="106"/>
      <c r="M12" s="106"/>
      <c r="N12" s="106"/>
      <c r="O12" s="106">
        <f t="shared" si="2"/>
        <v>0</v>
      </c>
      <c r="P12" s="106"/>
      <c r="Q12" s="106"/>
      <c r="R12" s="106"/>
      <c r="S12" s="106"/>
      <c r="T12" s="106"/>
      <c r="U12" s="106"/>
      <c r="V12" s="106">
        <f t="shared" si="0"/>
        <v>0</v>
      </c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>
        <f t="shared" si="3"/>
        <v>0</v>
      </c>
      <c r="AH12" s="105"/>
    </row>
    <row r="13" spans="1:36" x14ac:dyDescent="0.3">
      <c r="A13" s="41">
        <v>2028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>
        <f t="shared" si="1"/>
        <v>0</v>
      </c>
      <c r="L13" s="106"/>
      <c r="M13" s="106"/>
      <c r="N13" s="106"/>
      <c r="O13" s="106">
        <f t="shared" si="2"/>
        <v>0</v>
      </c>
      <c r="P13" s="106"/>
      <c r="Q13" s="106"/>
      <c r="R13" s="106"/>
      <c r="S13" s="106"/>
      <c r="T13" s="106"/>
      <c r="U13" s="106"/>
      <c r="V13" s="106">
        <f t="shared" si="0"/>
        <v>0</v>
      </c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>
        <f t="shared" si="3"/>
        <v>0</v>
      </c>
      <c r="AH13" s="105"/>
    </row>
    <row r="14" spans="1:36" x14ac:dyDescent="0.3">
      <c r="A14" s="41" t="s">
        <v>160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>
        <f t="shared" si="1"/>
        <v>0</v>
      </c>
      <c r="L14" s="106"/>
      <c r="M14" s="106"/>
      <c r="N14" s="106"/>
      <c r="O14" s="106">
        <f t="shared" si="2"/>
        <v>0</v>
      </c>
      <c r="P14" s="106"/>
      <c r="Q14" s="106"/>
      <c r="R14" s="106"/>
      <c r="S14" s="106"/>
      <c r="T14" s="106"/>
      <c r="U14" s="106"/>
      <c r="V14" s="106">
        <f t="shared" si="0"/>
        <v>0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>
        <f t="shared" si="3"/>
        <v>0</v>
      </c>
      <c r="AH14" s="105"/>
    </row>
    <row r="15" spans="1:36" x14ac:dyDescent="0.3">
      <c r="A15" s="41" t="s">
        <v>161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>
        <f t="shared" si="1"/>
        <v>0</v>
      </c>
      <c r="L15" s="106"/>
      <c r="M15" s="106"/>
      <c r="N15" s="106"/>
      <c r="O15" s="106">
        <f t="shared" si="2"/>
        <v>0</v>
      </c>
      <c r="P15" s="106"/>
      <c r="Q15" s="106"/>
      <c r="R15" s="106"/>
      <c r="S15" s="106"/>
      <c r="T15" s="106"/>
      <c r="U15" s="106"/>
      <c r="V15" s="106">
        <f t="shared" ref="V15:V20" si="4">SUM(P15:U15)</f>
        <v>0</v>
      </c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>
        <f t="shared" si="3"/>
        <v>0</v>
      </c>
      <c r="AH15" s="105"/>
    </row>
    <row r="16" spans="1:36" x14ac:dyDescent="0.3">
      <c r="A16" s="41" t="s">
        <v>162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>
        <f t="shared" si="1"/>
        <v>0</v>
      </c>
      <c r="L16" s="106"/>
      <c r="M16" s="106"/>
      <c r="N16" s="106"/>
      <c r="O16" s="106">
        <f t="shared" si="2"/>
        <v>0</v>
      </c>
      <c r="P16" s="106"/>
      <c r="Q16" s="106"/>
      <c r="R16" s="106"/>
      <c r="S16" s="106"/>
      <c r="T16" s="106"/>
      <c r="U16" s="106"/>
      <c r="V16" s="106">
        <f t="shared" si="4"/>
        <v>0</v>
      </c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>
        <f t="shared" si="3"/>
        <v>0</v>
      </c>
      <c r="AH16" s="105"/>
    </row>
    <row r="17" spans="1:34" x14ac:dyDescent="0.3">
      <c r="A17" s="41" t="s">
        <v>163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>
        <f t="shared" si="1"/>
        <v>0</v>
      </c>
      <c r="L17" s="106"/>
      <c r="M17" s="106"/>
      <c r="N17" s="106"/>
      <c r="O17" s="106">
        <f t="shared" si="2"/>
        <v>0</v>
      </c>
      <c r="P17" s="106"/>
      <c r="Q17" s="106"/>
      <c r="R17" s="106"/>
      <c r="S17" s="106"/>
      <c r="T17" s="106"/>
      <c r="U17" s="106"/>
      <c r="V17" s="106">
        <f t="shared" si="4"/>
        <v>0</v>
      </c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>
        <f t="shared" si="3"/>
        <v>0</v>
      </c>
      <c r="AH17" s="105"/>
    </row>
    <row r="18" spans="1:34" x14ac:dyDescent="0.3">
      <c r="A18" s="41" t="s">
        <v>164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>
        <f t="shared" si="1"/>
        <v>0</v>
      </c>
      <c r="L18" s="106"/>
      <c r="M18" s="106"/>
      <c r="N18" s="106"/>
      <c r="O18" s="106">
        <f t="shared" si="2"/>
        <v>0</v>
      </c>
      <c r="P18" s="106"/>
      <c r="Q18" s="106"/>
      <c r="R18" s="106"/>
      <c r="S18" s="106"/>
      <c r="T18" s="106"/>
      <c r="U18" s="106"/>
      <c r="V18" s="106">
        <f t="shared" si="4"/>
        <v>0</v>
      </c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>
        <f t="shared" si="3"/>
        <v>0</v>
      </c>
      <c r="AH18" s="105"/>
    </row>
    <row r="19" spans="1:34" x14ac:dyDescent="0.3">
      <c r="A19" s="41" t="s">
        <v>165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>
        <f t="shared" si="1"/>
        <v>0</v>
      </c>
      <c r="L19" s="106"/>
      <c r="M19" s="106"/>
      <c r="N19" s="106"/>
      <c r="O19" s="106">
        <f t="shared" si="2"/>
        <v>0</v>
      </c>
      <c r="P19" s="106"/>
      <c r="Q19" s="106"/>
      <c r="R19" s="106"/>
      <c r="S19" s="106"/>
      <c r="T19" s="106"/>
      <c r="U19" s="106"/>
      <c r="V19" s="106">
        <f t="shared" si="4"/>
        <v>0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>
        <f t="shared" si="3"/>
        <v>0</v>
      </c>
      <c r="AH19" s="105"/>
    </row>
    <row r="20" spans="1:34" x14ac:dyDescent="0.3">
      <c r="A20" s="41" t="s">
        <v>166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>
        <f t="shared" si="1"/>
        <v>0</v>
      </c>
      <c r="L20" s="107"/>
      <c r="M20" s="107"/>
      <c r="N20" s="107"/>
      <c r="O20" s="107">
        <f t="shared" si="2"/>
        <v>0</v>
      </c>
      <c r="P20" s="107"/>
      <c r="Q20" s="107"/>
      <c r="R20" s="107"/>
      <c r="S20" s="107"/>
      <c r="T20" s="107"/>
      <c r="U20" s="107"/>
      <c r="V20" s="107">
        <f t="shared" si="4"/>
        <v>0</v>
      </c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>
        <f t="shared" si="3"/>
        <v>0</v>
      </c>
      <c r="AH20" s="105"/>
    </row>
    <row r="21" spans="1:34" x14ac:dyDescent="0.3">
      <c r="A21" s="37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5"/>
    </row>
    <row r="22" spans="1:34" x14ac:dyDescent="0.3">
      <c r="A22" s="43" t="s">
        <v>89</v>
      </c>
      <c r="B22" s="106">
        <f t="shared" ref="B22:J22" si="5">SUM(B9:B21)</f>
        <v>0</v>
      </c>
      <c r="C22" s="106">
        <f t="shared" si="5"/>
        <v>0</v>
      </c>
      <c r="D22" s="106">
        <f t="shared" si="5"/>
        <v>0</v>
      </c>
      <c r="E22" s="106">
        <f>SUM(E9:E21)</f>
        <v>0</v>
      </c>
      <c r="F22" s="106">
        <f t="shared" si="5"/>
        <v>0</v>
      </c>
      <c r="G22" s="106">
        <f t="shared" si="5"/>
        <v>0</v>
      </c>
      <c r="H22" s="106">
        <f t="shared" si="5"/>
        <v>0</v>
      </c>
      <c r="I22" s="106">
        <f t="shared" si="5"/>
        <v>0</v>
      </c>
      <c r="J22" s="106">
        <f t="shared" si="5"/>
        <v>0</v>
      </c>
      <c r="K22" s="106">
        <f>SUM(K9:K20)</f>
        <v>0</v>
      </c>
      <c r="L22" s="106"/>
      <c r="M22" s="106">
        <f t="shared" ref="M22:V22" si="6">SUM(M9:M21)</f>
        <v>0</v>
      </c>
      <c r="N22" s="106">
        <f t="shared" si="6"/>
        <v>0</v>
      </c>
      <c r="O22" s="106">
        <f t="shared" si="6"/>
        <v>0</v>
      </c>
      <c r="P22" s="106">
        <f t="shared" si="6"/>
        <v>0</v>
      </c>
      <c r="Q22" s="106">
        <f t="shared" si="6"/>
        <v>0</v>
      </c>
      <c r="R22" s="106">
        <f t="shared" si="6"/>
        <v>0</v>
      </c>
      <c r="S22" s="106">
        <f t="shared" si="6"/>
        <v>0</v>
      </c>
      <c r="T22" s="106">
        <f t="shared" si="6"/>
        <v>0</v>
      </c>
      <c r="U22" s="106">
        <f t="shared" si="6"/>
        <v>0</v>
      </c>
      <c r="V22" s="106">
        <f t="shared" si="6"/>
        <v>0</v>
      </c>
      <c r="W22" s="106"/>
      <c r="X22" s="106">
        <f>SUM(X9:X20)</f>
        <v>0</v>
      </c>
      <c r="Y22" s="106">
        <f t="shared" ref="Y22:AG22" si="7">SUM(Y9:Y21)</f>
        <v>0</v>
      </c>
      <c r="Z22" s="106">
        <f t="shared" si="7"/>
        <v>0</v>
      </c>
      <c r="AA22" s="106">
        <f t="shared" si="7"/>
        <v>0</v>
      </c>
      <c r="AB22" s="106">
        <f t="shared" si="7"/>
        <v>0</v>
      </c>
      <c r="AC22" s="106">
        <f t="shared" si="7"/>
        <v>0</v>
      </c>
      <c r="AD22" s="106">
        <f>SUM(AD9:AD21)</f>
        <v>0</v>
      </c>
      <c r="AE22" s="106">
        <f t="shared" si="7"/>
        <v>0</v>
      </c>
      <c r="AF22" s="106">
        <f t="shared" si="7"/>
        <v>0</v>
      </c>
      <c r="AG22" s="106">
        <f t="shared" si="7"/>
        <v>0</v>
      </c>
      <c r="AH22" s="105"/>
    </row>
    <row r="23" spans="1:34" x14ac:dyDescent="0.3">
      <c r="A23" s="37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5"/>
    </row>
    <row r="24" spans="1:34" x14ac:dyDescent="0.3">
      <c r="A24" s="44" t="s">
        <v>90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5"/>
    </row>
    <row r="25" spans="1:34" x14ac:dyDescent="0.3">
      <c r="A25" s="37" t="s">
        <v>91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>
        <f>SUM(B25:J25)</f>
        <v>0</v>
      </c>
      <c r="L25" s="106"/>
      <c r="M25" s="106"/>
      <c r="N25" s="106"/>
      <c r="O25" s="106">
        <f>+M25+N25</f>
        <v>0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8"/>
      <c r="AB25" s="108"/>
      <c r="AC25" s="108"/>
      <c r="AD25" s="106"/>
      <c r="AE25" s="106"/>
      <c r="AF25" s="106"/>
      <c r="AG25" s="106"/>
      <c r="AH25" s="105"/>
    </row>
    <row r="26" spans="1:34" x14ac:dyDescent="0.3">
      <c r="A26" s="37" t="s">
        <v>92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>
        <f>SUM(B26:J26)</f>
        <v>0</v>
      </c>
      <c r="L26" s="107"/>
      <c r="M26" s="107"/>
      <c r="N26" s="107"/>
      <c r="O26" s="107">
        <f>+M26+N26</f>
        <v>0</v>
      </c>
      <c r="P26" s="107"/>
      <c r="Q26" s="107"/>
      <c r="R26" s="107"/>
      <c r="S26" s="107"/>
      <c r="T26" s="107"/>
      <c r="U26" s="107"/>
      <c r="V26" s="107">
        <f>SUM(P26:U26)</f>
        <v>0</v>
      </c>
      <c r="W26" s="107"/>
      <c r="X26" s="107"/>
      <c r="Y26" s="107"/>
      <c r="Z26" s="107"/>
      <c r="AA26" s="109"/>
      <c r="AB26" s="109"/>
      <c r="AC26" s="109"/>
      <c r="AD26" s="107"/>
      <c r="AE26" s="107"/>
      <c r="AF26" s="107"/>
      <c r="AG26" s="107">
        <f>SUM(X26:AE26)</f>
        <v>0</v>
      </c>
      <c r="AH26" s="105"/>
    </row>
    <row r="27" spans="1:34" x14ac:dyDescent="0.3">
      <c r="A27" s="37"/>
      <c r="B27" s="106">
        <f>B22+SUM(B25:B26)</f>
        <v>0</v>
      </c>
      <c r="C27" s="106">
        <f>C22+SUM(C25:C26)</f>
        <v>0</v>
      </c>
      <c r="D27" s="106">
        <f>D22+SUM(D26:D26)</f>
        <v>0</v>
      </c>
      <c r="E27" s="106">
        <f>E22+SUM(E26:E26)</f>
        <v>0</v>
      </c>
      <c r="F27" s="106">
        <f>F22+SUM(F26:F26)</f>
        <v>0</v>
      </c>
      <c r="G27" s="106">
        <f>G22+SUM(G26:G26)</f>
        <v>0</v>
      </c>
      <c r="H27" s="106">
        <f t="shared" ref="H27:I27" si="8">H22+SUM(H26:H26)</f>
        <v>0</v>
      </c>
      <c r="I27" s="106">
        <f t="shared" si="8"/>
        <v>0</v>
      </c>
      <c r="J27" s="106">
        <f>J22+SUM(J26:J26)</f>
        <v>0</v>
      </c>
      <c r="K27" s="106">
        <f>K22+SUM(K25:K26)</f>
        <v>0</v>
      </c>
      <c r="L27" s="106"/>
      <c r="M27" s="106">
        <f t="shared" ref="M27:AG27" si="9">M22+SUM(M26:M26)</f>
        <v>0</v>
      </c>
      <c r="N27" s="106">
        <f>N22+SUM(N26:N26)</f>
        <v>0</v>
      </c>
      <c r="O27" s="106">
        <f t="shared" si="9"/>
        <v>0</v>
      </c>
      <c r="P27" s="106">
        <f t="shared" si="9"/>
        <v>0</v>
      </c>
      <c r="Q27" s="106">
        <f t="shared" si="9"/>
        <v>0</v>
      </c>
      <c r="R27" s="106">
        <f t="shared" si="9"/>
        <v>0</v>
      </c>
      <c r="S27" s="106">
        <f t="shared" si="9"/>
        <v>0</v>
      </c>
      <c r="T27" s="106">
        <f t="shared" si="9"/>
        <v>0</v>
      </c>
      <c r="U27" s="106">
        <f t="shared" si="9"/>
        <v>0</v>
      </c>
      <c r="V27" s="106">
        <f t="shared" si="9"/>
        <v>0</v>
      </c>
      <c r="W27" s="106"/>
      <c r="X27" s="106">
        <f t="shared" si="9"/>
        <v>0</v>
      </c>
      <c r="Y27" s="106">
        <f t="shared" si="9"/>
        <v>0</v>
      </c>
      <c r="Z27" s="106">
        <f t="shared" si="9"/>
        <v>0</v>
      </c>
      <c r="AA27" s="106">
        <f t="shared" si="9"/>
        <v>0</v>
      </c>
      <c r="AB27" s="106">
        <f t="shared" si="9"/>
        <v>0</v>
      </c>
      <c r="AC27" s="106">
        <f t="shared" si="9"/>
        <v>0</v>
      </c>
      <c r="AD27" s="106">
        <f t="shared" si="9"/>
        <v>0</v>
      </c>
      <c r="AE27" s="106">
        <f t="shared" si="9"/>
        <v>0</v>
      </c>
      <c r="AF27" s="106">
        <f t="shared" si="9"/>
        <v>0</v>
      </c>
      <c r="AG27" s="106">
        <f t="shared" si="9"/>
        <v>0</v>
      </c>
      <c r="AH27" s="105"/>
    </row>
    <row r="28" spans="1:34" x14ac:dyDescent="0.3">
      <c r="A28" s="37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8"/>
      <c r="AB28" s="108"/>
      <c r="AC28" s="108"/>
      <c r="AD28" s="106"/>
      <c r="AE28" s="106"/>
      <c r="AF28" s="106"/>
      <c r="AG28" s="106"/>
      <c r="AH28" s="105"/>
    </row>
    <row r="29" spans="1:34" x14ac:dyDescent="0.3">
      <c r="A29" s="37" t="s">
        <v>93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8"/>
      <c r="AB29" s="108"/>
      <c r="AC29" s="108"/>
      <c r="AD29" s="106"/>
      <c r="AE29" s="106"/>
      <c r="AF29" s="106"/>
      <c r="AG29" s="106"/>
      <c r="AH29" s="105"/>
    </row>
    <row r="30" spans="1:34" x14ac:dyDescent="0.3">
      <c r="A30" s="45" t="s">
        <v>158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6">
        <f t="shared" ref="K30:K38" si="10">SUM(B30:J30)</f>
        <v>0</v>
      </c>
      <c r="L30" s="104"/>
      <c r="M30" s="104"/>
      <c r="N30" s="104"/>
      <c r="O30" s="106">
        <f>SUM(M30:N30)</f>
        <v>0</v>
      </c>
      <c r="P30" s="104"/>
      <c r="Q30" s="104"/>
      <c r="R30" s="104"/>
      <c r="S30" s="104"/>
      <c r="T30" s="104"/>
      <c r="U30" s="104"/>
      <c r="V30" s="106">
        <f>SUM(P30:U30)</f>
        <v>0</v>
      </c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>
        <f>SUM(X30:AE30)</f>
        <v>0</v>
      </c>
      <c r="AH30" s="105"/>
    </row>
    <row r="31" spans="1:34" x14ac:dyDescent="0.3">
      <c r="A31" s="37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8"/>
      <c r="AB31" s="108"/>
      <c r="AC31" s="108"/>
      <c r="AD31" s="106"/>
      <c r="AE31" s="106"/>
      <c r="AF31" s="106"/>
      <c r="AG31" s="106"/>
      <c r="AH31" s="105"/>
    </row>
    <row r="32" spans="1:34" x14ac:dyDescent="0.3">
      <c r="A32" s="37" t="s">
        <v>94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>
        <f t="shared" si="10"/>
        <v>0</v>
      </c>
      <c r="L32" s="106"/>
      <c r="M32" s="106"/>
      <c r="N32" s="106"/>
      <c r="O32" s="106">
        <f t="shared" ref="O32:O38" si="11">+M32+N32</f>
        <v>0</v>
      </c>
      <c r="P32" s="106"/>
      <c r="Q32" s="106"/>
      <c r="R32" s="106"/>
      <c r="S32" s="106"/>
      <c r="T32" s="106"/>
      <c r="U32" s="106"/>
      <c r="V32" s="106">
        <f t="shared" ref="V32:V38" si="12">SUM(P32:U32)</f>
        <v>0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>
        <f>SUM(X32:AE32)</f>
        <v>0</v>
      </c>
      <c r="AH32" s="105"/>
    </row>
    <row r="33" spans="1:34" x14ac:dyDescent="0.3">
      <c r="A33" s="37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8"/>
      <c r="AB33" s="108"/>
      <c r="AC33" s="108"/>
      <c r="AD33" s="106"/>
      <c r="AE33" s="106"/>
      <c r="AF33" s="106"/>
      <c r="AG33" s="106"/>
      <c r="AH33" s="105"/>
    </row>
    <row r="34" spans="1:34" x14ac:dyDescent="0.3">
      <c r="A34" s="37" t="s">
        <v>95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>
        <f t="shared" si="10"/>
        <v>0</v>
      </c>
      <c r="L34" s="106"/>
      <c r="M34" s="106"/>
      <c r="N34" s="106"/>
      <c r="O34" s="106">
        <f t="shared" si="11"/>
        <v>0</v>
      </c>
      <c r="P34" s="106"/>
      <c r="Q34" s="106"/>
      <c r="R34" s="106"/>
      <c r="S34" s="106"/>
      <c r="T34" s="106"/>
      <c r="U34" s="106"/>
      <c r="V34" s="106">
        <f t="shared" si="12"/>
        <v>0</v>
      </c>
      <c r="W34" s="106"/>
      <c r="X34" s="106"/>
      <c r="Y34" s="106"/>
      <c r="Z34" s="106"/>
      <c r="AA34" s="108"/>
      <c r="AB34" s="108"/>
      <c r="AC34" s="108"/>
      <c r="AD34" s="106"/>
      <c r="AE34" s="106"/>
      <c r="AF34" s="106"/>
      <c r="AG34" s="106">
        <f>SUM(X34:AE34)</f>
        <v>0</v>
      </c>
      <c r="AH34" s="105"/>
    </row>
    <row r="35" spans="1:34" x14ac:dyDescent="0.3">
      <c r="A35" s="37" t="s">
        <v>96</v>
      </c>
      <c r="B35" s="106"/>
      <c r="C35" s="106"/>
      <c r="D35" s="106"/>
      <c r="E35" s="106"/>
      <c r="F35" s="102"/>
      <c r="G35" s="106"/>
      <c r="H35" s="106"/>
      <c r="I35" s="106"/>
      <c r="J35" s="102"/>
      <c r="K35" s="106">
        <f t="shared" si="10"/>
        <v>0</v>
      </c>
      <c r="L35" s="106"/>
      <c r="M35" s="106"/>
      <c r="N35" s="106"/>
      <c r="O35" s="106">
        <f t="shared" si="11"/>
        <v>0</v>
      </c>
      <c r="P35" s="106"/>
      <c r="Q35" s="106"/>
      <c r="R35" s="106"/>
      <c r="S35" s="106"/>
      <c r="T35" s="106"/>
      <c r="U35" s="106"/>
      <c r="V35" s="106">
        <f t="shared" si="12"/>
        <v>0</v>
      </c>
      <c r="W35" s="106"/>
      <c r="X35" s="106"/>
      <c r="Y35" s="106"/>
      <c r="Z35" s="106"/>
      <c r="AA35" s="108"/>
      <c r="AB35" s="108"/>
      <c r="AC35" s="108"/>
      <c r="AD35" s="106"/>
      <c r="AE35" s="106"/>
      <c r="AF35" s="106"/>
      <c r="AG35" s="106">
        <f>SUM(X35:AE35)</f>
        <v>0</v>
      </c>
      <c r="AH35" s="105"/>
    </row>
    <row r="36" spans="1:34" x14ac:dyDescent="0.3">
      <c r="A36" s="37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>
        <f t="shared" si="10"/>
        <v>0</v>
      </c>
      <c r="L36" s="106"/>
      <c r="M36" s="106"/>
      <c r="N36" s="106"/>
      <c r="O36" s="106">
        <f t="shared" si="11"/>
        <v>0</v>
      </c>
      <c r="P36" s="106"/>
      <c r="Q36" s="106"/>
      <c r="R36" s="106"/>
      <c r="S36" s="106"/>
      <c r="T36" s="106"/>
      <c r="U36" s="106"/>
      <c r="V36" s="106">
        <f t="shared" si="12"/>
        <v>0</v>
      </c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>
        <f>SUM(X36:AE36)</f>
        <v>0</v>
      </c>
      <c r="AH36" s="105"/>
    </row>
    <row r="37" spans="1:34" x14ac:dyDescent="0.3">
      <c r="A37" s="37" t="s">
        <v>98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>
        <f t="shared" si="10"/>
        <v>0</v>
      </c>
      <c r="L37" s="106"/>
      <c r="M37" s="106"/>
      <c r="N37" s="106"/>
      <c r="O37" s="106">
        <f t="shared" si="11"/>
        <v>0</v>
      </c>
      <c r="P37" s="106"/>
      <c r="Q37" s="106"/>
      <c r="R37" s="106"/>
      <c r="S37" s="106"/>
      <c r="T37" s="106"/>
      <c r="U37" s="106"/>
      <c r="V37" s="106">
        <f t="shared" si="12"/>
        <v>0</v>
      </c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5"/>
    </row>
    <row r="38" spans="1:34" x14ac:dyDescent="0.3">
      <c r="A38" s="37" t="s">
        <v>99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>
        <f t="shared" si="10"/>
        <v>0</v>
      </c>
      <c r="L38" s="107"/>
      <c r="M38" s="107"/>
      <c r="N38" s="107"/>
      <c r="O38" s="107">
        <f t="shared" si="11"/>
        <v>0</v>
      </c>
      <c r="P38" s="107"/>
      <c r="Q38" s="107"/>
      <c r="R38" s="107"/>
      <c r="S38" s="107"/>
      <c r="T38" s="107"/>
      <c r="U38" s="107"/>
      <c r="V38" s="107">
        <f t="shared" si="12"/>
        <v>0</v>
      </c>
      <c r="W38" s="107"/>
      <c r="X38" s="107"/>
      <c r="Y38" s="107"/>
      <c r="Z38" s="107"/>
      <c r="AA38" s="109"/>
      <c r="AB38" s="109"/>
      <c r="AC38" s="109"/>
      <c r="AD38" s="107"/>
      <c r="AE38" s="107"/>
      <c r="AF38" s="107"/>
      <c r="AG38" s="107">
        <f>SUM(X38:AE38)</f>
        <v>0</v>
      </c>
      <c r="AH38" s="105"/>
    </row>
    <row r="39" spans="1:34" x14ac:dyDescent="0.3">
      <c r="A39" s="37"/>
      <c r="B39" s="106"/>
      <c r="C39" s="106"/>
      <c r="D39" s="106"/>
      <c r="E39" s="106"/>
      <c r="F39" s="106"/>
      <c r="G39" s="106"/>
      <c r="H39" s="106"/>
      <c r="I39" s="106"/>
      <c r="J39" s="106"/>
      <c r="K39" s="106">
        <f>SUM(B39:G39)</f>
        <v>0</v>
      </c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8"/>
      <c r="AB39" s="108"/>
      <c r="AC39" s="108"/>
      <c r="AD39" s="106"/>
      <c r="AE39" s="106"/>
      <c r="AF39" s="106"/>
      <c r="AG39" s="106"/>
      <c r="AH39" s="105"/>
    </row>
    <row r="40" spans="1:34" x14ac:dyDescent="0.3">
      <c r="A40" s="37"/>
      <c r="B40" s="104"/>
      <c r="C40" s="104"/>
      <c r="D40" s="104"/>
      <c r="E40" s="104"/>
      <c r="F40" s="104"/>
      <c r="G40" s="104"/>
      <c r="H40" s="104"/>
      <c r="I40" s="104"/>
      <c r="J40" s="104"/>
      <c r="K40" s="104" t="s">
        <v>9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10"/>
      <c r="AB40" s="110"/>
      <c r="AC40" s="110"/>
      <c r="AD40" s="104"/>
      <c r="AE40" s="104"/>
      <c r="AF40" s="104"/>
      <c r="AG40" s="104"/>
      <c r="AH40" s="105"/>
    </row>
    <row r="41" spans="1:34" x14ac:dyDescent="0.3">
      <c r="A41" s="37" t="s">
        <v>159</v>
      </c>
      <c r="B41" s="104">
        <f>SUM(B30:B39)</f>
        <v>0</v>
      </c>
      <c r="C41" s="104">
        <f t="shared" ref="C41:J41" si="13">SUM(C30:C38)</f>
        <v>0</v>
      </c>
      <c r="D41" s="104">
        <f t="shared" si="13"/>
        <v>0</v>
      </c>
      <c r="E41" s="104">
        <f t="shared" si="13"/>
        <v>0</v>
      </c>
      <c r="F41" s="104">
        <f t="shared" si="13"/>
        <v>0</v>
      </c>
      <c r="G41" s="104">
        <f t="shared" si="13"/>
        <v>0</v>
      </c>
      <c r="H41" s="104">
        <f t="shared" si="13"/>
        <v>0</v>
      </c>
      <c r="I41" s="104">
        <f t="shared" si="13"/>
        <v>0</v>
      </c>
      <c r="J41" s="104">
        <f t="shared" si="13"/>
        <v>0</v>
      </c>
      <c r="K41" s="104">
        <f>SUM(K30:K38)</f>
        <v>0</v>
      </c>
      <c r="L41" s="104"/>
      <c r="M41" s="104">
        <f t="shared" ref="M41:U41" si="14">SUM(M30:M38)</f>
        <v>0</v>
      </c>
      <c r="N41" s="104">
        <f t="shared" si="14"/>
        <v>0</v>
      </c>
      <c r="O41" s="104">
        <f t="shared" si="14"/>
        <v>0</v>
      </c>
      <c r="P41" s="104">
        <f t="shared" si="14"/>
        <v>0</v>
      </c>
      <c r="Q41" s="104">
        <f t="shared" si="14"/>
        <v>0</v>
      </c>
      <c r="R41" s="104">
        <f t="shared" si="14"/>
        <v>0</v>
      </c>
      <c r="S41" s="104">
        <f t="shared" si="14"/>
        <v>0</v>
      </c>
      <c r="T41" s="104">
        <f t="shared" si="14"/>
        <v>0</v>
      </c>
      <c r="U41" s="104">
        <f t="shared" si="14"/>
        <v>0</v>
      </c>
      <c r="V41" s="104">
        <f>SUM(V30:V39)</f>
        <v>0</v>
      </c>
      <c r="W41" s="104"/>
      <c r="X41" s="104">
        <f t="shared" ref="X41:AF41" si="15">SUM(X30:X38)</f>
        <v>0</v>
      </c>
      <c r="Y41" s="104">
        <f t="shared" si="15"/>
        <v>0</v>
      </c>
      <c r="Z41" s="104">
        <f t="shared" si="15"/>
        <v>0</v>
      </c>
      <c r="AA41" s="104">
        <f t="shared" si="15"/>
        <v>0</v>
      </c>
      <c r="AB41" s="104">
        <f t="shared" si="15"/>
        <v>0</v>
      </c>
      <c r="AC41" s="104">
        <f t="shared" si="15"/>
        <v>0</v>
      </c>
      <c r="AD41" s="104">
        <f t="shared" si="15"/>
        <v>0</v>
      </c>
      <c r="AE41" s="104">
        <f t="shared" si="15"/>
        <v>0</v>
      </c>
      <c r="AF41" s="104">
        <f t="shared" si="15"/>
        <v>0</v>
      </c>
      <c r="AG41" s="104">
        <f>SUM(AG30:AG39)</f>
        <v>0</v>
      </c>
      <c r="AH41" s="105"/>
    </row>
    <row r="42" spans="1:34" x14ac:dyDescent="0.3">
      <c r="A42" s="37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10"/>
      <c r="AB42" s="110"/>
      <c r="AC42" s="110"/>
      <c r="AD42" s="104"/>
      <c r="AE42" s="104"/>
      <c r="AF42" s="104"/>
      <c r="AG42" s="104"/>
      <c r="AH42" s="105"/>
    </row>
    <row r="43" spans="1:34" x14ac:dyDescent="0.3">
      <c r="A43" s="37" t="s">
        <v>100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11"/>
      <c r="AA43" s="112"/>
      <c r="AB43" s="112"/>
      <c r="AC43" s="112"/>
      <c r="AD43" s="111"/>
      <c r="AE43" s="111"/>
      <c r="AF43" s="111"/>
      <c r="AG43" s="104"/>
      <c r="AH43" s="105"/>
    </row>
    <row r="44" spans="1:34" x14ac:dyDescent="0.3">
      <c r="A44" s="37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10"/>
      <c r="AB44" s="110"/>
      <c r="AC44" s="110"/>
      <c r="AD44" s="104"/>
      <c r="AE44" s="104"/>
      <c r="AF44" s="104"/>
      <c r="AG44" s="104"/>
      <c r="AH44" s="105"/>
    </row>
    <row r="45" spans="1:34" x14ac:dyDescent="0.3">
      <c r="A45" s="37" t="s">
        <v>101</v>
      </c>
      <c r="B45" s="104">
        <f>B22-B41+B25</f>
        <v>0</v>
      </c>
      <c r="C45" s="104">
        <f t="shared" ref="C45:J45" si="16">C22-C41</f>
        <v>0</v>
      </c>
      <c r="D45" s="104">
        <f t="shared" si="16"/>
        <v>0</v>
      </c>
      <c r="E45" s="104">
        <f t="shared" si="16"/>
        <v>0</v>
      </c>
      <c r="F45" s="104">
        <f t="shared" si="16"/>
        <v>0</v>
      </c>
      <c r="G45" s="104">
        <f t="shared" si="16"/>
        <v>0</v>
      </c>
      <c r="H45" s="104">
        <f t="shared" si="16"/>
        <v>0</v>
      </c>
      <c r="I45" s="104">
        <f t="shared" si="16"/>
        <v>0</v>
      </c>
      <c r="J45" s="104">
        <f t="shared" si="16"/>
        <v>0</v>
      </c>
      <c r="K45" s="104">
        <f>K22-K41+K25</f>
        <v>0</v>
      </c>
      <c r="L45" s="104"/>
      <c r="M45" s="104">
        <f t="shared" ref="M45:V45" si="17">M22-M41</f>
        <v>0</v>
      </c>
      <c r="N45" s="104">
        <f t="shared" si="17"/>
        <v>0</v>
      </c>
      <c r="O45" s="104">
        <f t="shared" si="17"/>
        <v>0</v>
      </c>
      <c r="P45" s="104">
        <f t="shared" si="17"/>
        <v>0</v>
      </c>
      <c r="Q45" s="104">
        <f t="shared" si="17"/>
        <v>0</v>
      </c>
      <c r="R45" s="104">
        <f t="shared" si="17"/>
        <v>0</v>
      </c>
      <c r="S45" s="104">
        <f t="shared" si="17"/>
        <v>0</v>
      </c>
      <c r="T45" s="104">
        <f t="shared" si="17"/>
        <v>0</v>
      </c>
      <c r="U45" s="104">
        <f t="shared" si="17"/>
        <v>0</v>
      </c>
      <c r="V45" s="104">
        <f t="shared" si="17"/>
        <v>0</v>
      </c>
      <c r="W45" s="104"/>
      <c r="X45" s="104">
        <f t="shared" ref="X45:AG45" si="18">X22-X41</f>
        <v>0</v>
      </c>
      <c r="Y45" s="104">
        <f t="shared" si="18"/>
        <v>0</v>
      </c>
      <c r="Z45" s="104">
        <f t="shared" si="18"/>
        <v>0</v>
      </c>
      <c r="AA45" s="104">
        <f t="shared" si="18"/>
        <v>0</v>
      </c>
      <c r="AB45" s="104">
        <f t="shared" si="18"/>
        <v>0</v>
      </c>
      <c r="AC45" s="104">
        <f t="shared" si="18"/>
        <v>0</v>
      </c>
      <c r="AD45" s="104">
        <f t="shared" si="18"/>
        <v>0</v>
      </c>
      <c r="AE45" s="104">
        <f t="shared" si="18"/>
        <v>0</v>
      </c>
      <c r="AF45" s="104">
        <f t="shared" si="18"/>
        <v>0</v>
      </c>
      <c r="AG45" s="104">
        <f t="shared" si="18"/>
        <v>0</v>
      </c>
      <c r="AH45" s="105"/>
    </row>
    <row r="46" spans="1:34" x14ac:dyDescent="0.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13"/>
      <c r="AB46" s="113"/>
      <c r="AC46" s="113"/>
      <c r="AD46" s="102"/>
      <c r="AE46" s="102"/>
      <c r="AF46" s="102"/>
      <c r="AG46" s="102"/>
      <c r="AH46" s="105"/>
    </row>
    <row r="47" spans="1:34" x14ac:dyDescent="0.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13"/>
      <c r="AB47" s="113"/>
      <c r="AC47" s="113"/>
      <c r="AD47" s="102"/>
      <c r="AE47" s="102"/>
      <c r="AF47" s="102"/>
      <c r="AG47" s="102"/>
      <c r="AH47" s="105"/>
    </row>
    <row r="48" spans="1:34" x14ac:dyDescent="0.3">
      <c r="A48" s="37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13"/>
      <c r="AB48" s="113"/>
      <c r="AC48" s="113"/>
      <c r="AD48" s="102"/>
      <c r="AE48" s="102"/>
      <c r="AF48" s="102"/>
      <c r="AG48" s="102"/>
      <c r="AH48" s="105"/>
    </row>
    <row r="49" spans="1:34" x14ac:dyDescent="0.3">
      <c r="A49" s="37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13"/>
      <c r="AB49" s="113"/>
      <c r="AC49" s="113"/>
      <c r="AD49" s="102"/>
      <c r="AE49" s="102"/>
      <c r="AF49" s="102"/>
      <c r="AG49" s="102"/>
      <c r="AH49" s="105"/>
    </row>
    <row r="50" spans="1:34" x14ac:dyDescent="0.3">
      <c r="A50" s="37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13"/>
      <c r="AB50" s="113"/>
      <c r="AC50" s="113"/>
      <c r="AD50" s="102"/>
      <c r="AE50" s="102"/>
      <c r="AF50" s="102"/>
      <c r="AG50" s="102"/>
      <c r="AH50" s="105"/>
    </row>
    <row r="51" spans="1:34" x14ac:dyDescent="0.3">
      <c r="A51" s="37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13"/>
      <c r="AB51" s="113"/>
      <c r="AC51" s="113"/>
      <c r="AD51" s="102"/>
      <c r="AE51" s="102"/>
      <c r="AF51" s="102"/>
      <c r="AG51" s="102"/>
      <c r="AH51" s="105"/>
    </row>
    <row r="52" spans="1:34" x14ac:dyDescent="0.3">
      <c r="A52" s="37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13"/>
      <c r="AB52" s="113"/>
      <c r="AC52" s="113"/>
      <c r="AD52" s="102"/>
      <c r="AE52" s="102"/>
      <c r="AF52" s="102"/>
      <c r="AG52" s="102"/>
      <c r="AH52" s="105"/>
    </row>
    <row r="53" spans="1:34" x14ac:dyDescent="0.3">
      <c r="A53" s="37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13"/>
      <c r="AB53" s="113"/>
      <c r="AC53" s="113"/>
      <c r="AD53" s="102"/>
      <c r="AE53" s="102"/>
      <c r="AF53" s="102"/>
      <c r="AG53" s="102"/>
      <c r="AH53" s="105"/>
    </row>
    <row r="54" spans="1:34" x14ac:dyDescent="0.3">
      <c r="A54" s="37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13"/>
      <c r="AB54" s="113"/>
      <c r="AC54" s="113"/>
      <c r="AD54" s="102"/>
      <c r="AE54" s="102"/>
      <c r="AF54" s="102"/>
      <c r="AG54" s="102"/>
      <c r="AH54" s="105"/>
    </row>
    <row r="55" spans="1:34" x14ac:dyDescent="0.3">
      <c r="A55" s="3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13"/>
      <c r="AB55" s="113"/>
      <c r="AC55" s="113"/>
      <c r="AD55" s="102"/>
      <c r="AE55" s="102"/>
      <c r="AF55" s="102"/>
      <c r="AG55" s="102"/>
      <c r="AH55" s="105"/>
    </row>
    <row r="56" spans="1:34" x14ac:dyDescent="0.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13"/>
      <c r="AB56" s="113"/>
      <c r="AC56" s="113"/>
      <c r="AD56" s="102"/>
      <c r="AE56" s="102"/>
      <c r="AF56" s="102"/>
      <c r="AG56" s="102"/>
      <c r="AH56" s="105"/>
    </row>
  </sheetData>
  <customSheetViews>
    <customSheetView guid="{82FCEE02-C554-4110-B17D-8C44938ACB0F}" scale="75" showRuler="0" topLeftCell="A6">
      <pane xSplit="1" ySplit="4" topLeftCell="B10" activePane="bottomRight" state="frozen"/>
      <selection pane="bottomRight" activeCell="R52" sqref="R52"/>
      <pageMargins left="0" right="0" top="0" bottom="0" header="0" footer="0"/>
      <pageSetup orientation="portrait" r:id="rId1"/>
      <headerFooter alignWithMargins="0"/>
    </customSheetView>
    <customSheetView guid="{D3349F3F-17BB-46C4-9C9F-6D8809E7C786}" scale="75" showPageBreaks="1" showRuler="0" topLeftCell="A6">
      <pane xSplit="1" ySplit="4" topLeftCell="B10" activePane="bottomRight" state="frozen"/>
      <selection pane="bottomRight" activeCell="C28" sqref="C28"/>
      <pageMargins left="0" right="0" top="0" bottom="0" header="0" footer="0"/>
      <pageSetup orientation="portrait" r:id="rId2"/>
      <headerFooter alignWithMargins="0"/>
    </customSheetView>
    <customSheetView guid="{0A259B52-EC25-46B1-B064-0CF186A35D03}" scale="75" showRuler="0" topLeftCell="A6">
      <pane xSplit="1" ySplit="4" topLeftCell="B10" activePane="bottomRight" state="frozen"/>
      <selection pane="bottomRight" activeCell="C28" sqref="C28"/>
      <pageMargins left="0" right="0" top="0" bottom="0" header="0" footer="0"/>
      <pageSetup orientation="portrait" r:id="rId3"/>
      <headerFooter alignWithMargins="0"/>
    </customSheetView>
    <customSheetView guid="{384E284A-1A2C-4E45-AC1D-B4D870EA88AD}" scale="75" showPageBreaks="1" showRuler="0" topLeftCell="A6">
      <pane xSplit="1" ySplit="4" topLeftCell="J10" activePane="bottomRight" state="frozen"/>
      <selection pane="bottomRight" activeCell="G39" sqref="G39"/>
      <pageMargins left="0" right="0" top="0" bottom="0" header="0" footer="0"/>
      <pageSetup orientation="portrait" r:id="rId4"/>
      <headerFooter alignWithMargins="0"/>
    </customSheetView>
    <customSheetView guid="{32A03C59-10DD-4455-AA40-0A1B7B39C3D9}" scale="75" showPageBreaks="1" showRuler="0" topLeftCell="A6">
      <pane xSplit="1" ySplit="4" topLeftCell="B10" activePane="bottomRight" state="frozen"/>
      <selection pane="bottomRight" activeCell="G22" sqref="G22"/>
      <pageMargins left="0" right="0" top="0" bottom="0" header="0" footer="0"/>
      <pageSetup orientation="portrait" r:id="rId5"/>
      <headerFooter alignWithMargins="0"/>
    </customSheetView>
    <customSheetView guid="{2B3D605E-D5B5-407D-8AAD-65E9C86EF12E}" scale="75" showPageBreaks="1" fitToPage="1" showRuler="0" topLeftCell="A12">
      <selection activeCell="D19" sqref="D19"/>
      <pageMargins left="0" right="0" top="0" bottom="0" header="0" footer="0"/>
      <pageSetup paperSize="5" scale="73" orientation="landscape" r:id="rId6"/>
      <headerFooter alignWithMargins="0"/>
    </customSheetView>
    <customSheetView guid="{6D48AD85-4D88-11D8-985E-000476B98766}" scale="75" showPageBreaks="1" showRuler="0" topLeftCell="A6">
      <pane xSplit="1" ySplit="4" topLeftCell="B10" activePane="bottomRight" state="frozen"/>
      <selection pane="bottomRight" activeCell="A11" sqref="A11:A21"/>
      <pageMargins left="0" right="0" top="0" bottom="0" header="0" footer="0"/>
      <pageSetup orientation="portrait" r:id="rId7"/>
      <headerFooter alignWithMargins="0"/>
    </customSheetView>
    <customSheetView guid="{A0421475-D604-4F85-8190-1F9E5DDB66AA}" scale="75" showPageBreaks="1" fitToPage="1" showRuler="0" topLeftCell="G20">
      <selection activeCell="S50" sqref="S50"/>
      <pageMargins left="0" right="0" top="0" bottom="0" header="0" footer="0"/>
      <pageSetup paperSize="5" scale="51" orientation="landscape" r:id="rId8"/>
      <headerFooter alignWithMargins="0"/>
    </customSheetView>
    <customSheetView guid="{7F33288D-025F-4863-B8A4-528DE68A6293}" scale="75" showRuler="0">
      <pane xSplit="1" ySplit="9" topLeftCell="K10" activePane="bottomRight" state="frozen"/>
      <selection pane="bottomRight" activeCell="Q16" sqref="Q16"/>
      <pageMargins left="0" right="0" top="0" bottom="0" header="0" footer="0"/>
      <pageSetup orientation="portrait" r:id="rId9"/>
      <headerFooter alignWithMargins="0"/>
    </customSheetView>
  </customSheetViews>
  <phoneticPr fontId="5" type="noConversion"/>
  <pageMargins left="0.75" right="0.75" top="1" bottom="1" header="0.5" footer="0.5"/>
  <pageSetup paperSize="5" scale="50" orientation="landscape" r:id="rId1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7"/>
  <sheetViews>
    <sheetView showGridLines="0" workbookViewId="0"/>
  </sheetViews>
  <sheetFormatPr defaultColWidth="9.109375" defaultRowHeight="13.8" x14ac:dyDescent="0.3"/>
  <cols>
    <col min="1" max="1" width="17.5546875" style="4" customWidth="1"/>
    <col min="2" max="2" width="9.109375" style="4"/>
    <col min="3" max="3" width="12.6640625" style="4" customWidth="1"/>
    <col min="4" max="4" width="12.109375" style="4" customWidth="1"/>
    <col min="5" max="5" width="14.44140625" style="4" customWidth="1"/>
    <col min="6" max="6" width="15" style="4" customWidth="1"/>
    <col min="7" max="10" width="13.5546875" style="4" customWidth="1"/>
    <col min="11" max="11" width="14.109375" style="4" customWidth="1"/>
    <col min="12" max="12" width="15" style="4" customWidth="1"/>
    <col min="13" max="13" width="9.109375" style="4"/>
    <col min="14" max="15" width="16.109375" style="4" customWidth="1"/>
    <col min="16" max="16" width="11" style="4" customWidth="1"/>
    <col min="17" max="17" width="9.109375" style="4"/>
    <col min="18" max="21" width="13" style="4" customWidth="1"/>
    <col min="22" max="22" width="9.109375" style="4"/>
    <col min="23" max="23" width="13.44140625" style="4" customWidth="1"/>
    <col min="24" max="24" width="9.109375" style="4"/>
    <col min="25" max="25" width="11.88671875" style="4" customWidth="1"/>
    <col min="26" max="28" width="9.109375" style="36"/>
    <col min="29" max="29" width="13.5546875" style="36" customWidth="1"/>
    <col min="30" max="30" width="9.109375" style="4"/>
    <col min="31" max="31" width="12.6640625" style="36" customWidth="1"/>
    <col min="32" max="33" width="11.44140625" style="4" customWidth="1"/>
    <col min="34" max="34" width="17.109375" style="4" customWidth="1"/>
    <col min="35" max="16384" width="9.109375" style="4"/>
  </cols>
  <sheetData>
    <row r="1" spans="1:38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  <c r="AA1" s="38"/>
      <c r="AB1" s="38"/>
      <c r="AC1" s="38"/>
      <c r="AD1" s="37"/>
      <c r="AE1" s="38"/>
      <c r="AF1" s="37"/>
      <c r="AG1" s="37"/>
      <c r="AH1" s="52"/>
    </row>
    <row r="2" spans="1:38" x14ac:dyDescent="0.3">
      <c r="A2" s="132"/>
      <c r="B2" s="52"/>
      <c r="C2" s="52"/>
      <c r="D2" s="52"/>
      <c r="E2" s="52"/>
      <c r="F2" s="52"/>
      <c r="G2" s="46"/>
      <c r="H2" s="46"/>
      <c r="I2" s="46"/>
      <c r="J2" s="46"/>
      <c r="K2" s="52"/>
      <c r="L2" s="37"/>
      <c r="M2" s="46" t="s">
        <v>102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46"/>
      <c r="Y2" s="37"/>
      <c r="Z2" s="38"/>
      <c r="AA2" s="38"/>
      <c r="AB2" s="38"/>
      <c r="AC2" s="38"/>
      <c r="AD2" s="37"/>
      <c r="AE2" s="38"/>
      <c r="AF2" s="37"/>
      <c r="AG2" s="37"/>
      <c r="AH2" s="52"/>
    </row>
    <row r="3" spans="1:38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33" t="s">
        <v>157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  <c r="AA3" s="38"/>
      <c r="AB3" s="38"/>
      <c r="AC3" s="38"/>
      <c r="AD3" s="37"/>
      <c r="AE3" s="38"/>
      <c r="AF3" s="37"/>
      <c r="AG3" s="37"/>
      <c r="AH3" s="52"/>
    </row>
    <row r="4" spans="1:38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8"/>
      <c r="AA4" s="38"/>
      <c r="AB4" s="38"/>
      <c r="AC4" s="38"/>
      <c r="AD4" s="37"/>
      <c r="AE4" s="38"/>
      <c r="AF4" s="37"/>
      <c r="AG4" s="37"/>
      <c r="AH4" s="52"/>
    </row>
    <row r="5" spans="1:38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8"/>
      <c r="AA5" s="38"/>
      <c r="AB5" s="38"/>
      <c r="AC5" s="38"/>
      <c r="AD5" s="37"/>
      <c r="AE5" s="38"/>
      <c r="AF5" s="37"/>
      <c r="AG5" s="37"/>
      <c r="AH5" s="52"/>
    </row>
    <row r="6" spans="1:38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  <c r="AA6" s="38"/>
      <c r="AB6" s="38"/>
      <c r="AC6" s="38"/>
      <c r="AD6" s="37"/>
      <c r="AE6" s="37"/>
      <c r="AF6" s="37"/>
      <c r="AG6" s="37"/>
      <c r="AH6" s="52"/>
    </row>
    <row r="7" spans="1:38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134"/>
      <c r="AA7" s="134"/>
      <c r="AB7" s="134"/>
      <c r="AC7" s="134"/>
      <c r="AD7" s="52"/>
      <c r="AE7" s="52"/>
      <c r="AF7" s="52"/>
      <c r="AG7" s="52"/>
      <c r="AH7" s="52"/>
    </row>
    <row r="8" spans="1:38" x14ac:dyDescent="0.3">
      <c r="A8" s="52"/>
      <c r="B8" s="52"/>
      <c r="C8" s="52"/>
      <c r="D8" s="52"/>
      <c r="E8" s="52"/>
      <c r="F8" s="46"/>
      <c r="G8" s="46" t="s">
        <v>76</v>
      </c>
      <c r="H8" s="46"/>
      <c r="I8" s="46"/>
      <c r="J8" s="46"/>
      <c r="K8" s="46"/>
      <c r="L8" s="52"/>
      <c r="M8" s="52"/>
      <c r="N8" s="46" t="s">
        <v>77</v>
      </c>
      <c r="O8" s="46"/>
      <c r="P8" s="46"/>
      <c r="Q8" s="46" t="s">
        <v>103</v>
      </c>
      <c r="R8" s="46"/>
      <c r="S8" s="46"/>
      <c r="T8" s="46"/>
      <c r="U8" s="46"/>
      <c r="V8" s="46"/>
      <c r="W8" s="52"/>
      <c r="X8" s="52"/>
      <c r="Y8" s="52"/>
      <c r="Z8" s="46" t="s">
        <v>174</v>
      </c>
      <c r="AA8" s="134"/>
      <c r="AB8" s="134"/>
      <c r="AC8" s="134"/>
      <c r="AD8" s="52"/>
      <c r="AE8" s="52"/>
      <c r="AH8" s="52"/>
      <c r="AI8" s="37"/>
      <c r="AJ8" s="37"/>
      <c r="AK8" s="37"/>
    </row>
    <row r="9" spans="1:38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134"/>
      <c r="AA9" s="134"/>
      <c r="AB9" s="134"/>
      <c r="AC9" s="134"/>
      <c r="AD9" s="52"/>
      <c r="AE9" s="52"/>
      <c r="AF9" s="52"/>
      <c r="AG9" s="52"/>
      <c r="AH9" s="52"/>
      <c r="AI9" s="37"/>
      <c r="AJ9" s="37"/>
      <c r="AK9" s="37"/>
    </row>
    <row r="10" spans="1:38" x14ac:dyDescent="0.3">
      <c r="A10" s="52"/>
      <c r="B10" s="52"/>
      <c r="C10" s="135" t="s">
        <v>79</v>
      </c>
      <c r="D10" s="135" t="s">
        <v>80</v>
      </c>
      <c r="E10" s="135" t="s">
        <v>81</v>
      </c>
      <c r="F10" s="135" t="s">
        <v>82</v>
      </c>
      <c r="G10" s="135" t="s">
        <v>104</v>
      </c>
      <c r="H10" s="135" t="s">
        <v>85</v>
      </c>
      <c r="I10" s="135" t="s">
        <v>86</v>
      </c>
      <c r="J10" s="135" t="s">
        <v>87</v>
      </c>
      <c r="K10" s="135" t="s">
        <v>84</v>
      </c>
      <c r="L10" s="135" t="s">
        <v>88</v>
      </c>
      <c r="M10" s="136"/>
      <c r="N10" s="135" t="s">
        <v>80</v>
      </c>
      <c r="O10" s="135" t="s">
        <v>82</v>
      </c>
      <c r="P10" s="136" t="s">
        <v>88</v>
      </c>
      <c r="Q10" s="135" t="s">
        <v>79</v>
      </c>
      <c r="R10" s="135" t="s">
        <v>80</v>
      </c>
      <c r="S10" s="135" t="s">
        <v>85</v>
      </c>
      <c r="T10" s="135" t="s">
        <v>86</v>
      </c>
      <c r="U10" s="135" t="s">
        <v>87</v>
      </c>
      <c r="V10" s="135" t="s">
        <v>81</v>
      </c>
      <c r="W10" s="135" t="s">
        <v>88</v>
      </c>
      <c r="X10" s="52"/>
      <c r="Y10" s="135" t="s">
        <v>80</v>
      </c>
      <c r="Z10" s="135" t="s">
        <v>79</v>
      </c>
      <c r="AA10" s="135" t="s">
        <v>85</v>
      </c>
      <c r="AB10" s="135" t="s">
        <v>86</v>
      </c>
      <c r="AC10" s="135" t="s">
        <v>87</v>
      </c>
      <c r="AD10" s="135" t="s">
        <v>81</v>
      </c>
      <c r="AE10" s="135" t="s">
        <v>82</v>
      </c>
      <c r="AF10" s="135" t="s">
        <v>104</v>
      </c>
      <c r="AG10" s="135" t="s">
        <v>173</v>
      </c>
      <c r="AH10" s="135" t="s">
        <v>88</v>
      </c>
    </row>
    <row r="11" spans="1:38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8" x14ac:dyDescent="0.3">
      <c r="A12" s="41">
        <v>2024</v>
      </c>
      <c r="B12" s="52"/>
      <c r="C12" s="102"/>
      <c r="D12" s="102"/>
      <c r="E12" s="102"/>
      <c r="F12" s="102"/>
      <c r="G12" s="106"/>
      <c r="H12" s="106"/>
      <c r="I12" s="106"/>
      <c r="J12" s="106"/>
      <c r="K12" s="102"/>
      <c r="L12" s="102">
        <f t="shared" ref="L12:L23" si="0">SUM(C12:K12)</f>
        <v>0</v>
      </c>
      <c r="M12" s="102"/>
      <c r="N12" s="102"/>
      <c r="O12" s="102"/>
      <c r="P12" s="102">
        <f t="shared" ref="P12:P23" si="1">+N12+O12</f>
        <v>0</v>
      </c>
      <c r="Q12" s="102"/>
      <c r="R12" s="102"/>
      <c r="S12" s="102"/>
      <c r="T12" s="102"/>
      <c r="U12" s="102"/>
      <c r="V12" s="102"/>
      <c r="W12" s="102">
        <f t="shared" ref="W12:W23" si="2">SUM(Q12:V12)</f>
        <v>0</v>
      </c>
      <c r="X12" s="106"/>
      <c r="Y12" s="102"/>
      <c r="Z12" s="102"/>
      <c r="AA12" s="102"/>
      <c r="AB12" s="102"/>
      <c r="AC12" s="102"/>
      <c r="AD12" s="102"/>
      <c r="AE12" s="102"/>
      <c r="AF12" s="102"/>
      <c r="AG12" s="102"/>
      <c r="AH12" s="102">
        <f>SUM(Y12:AG12)</f>
        <v>0</v>
      </c>
      <c r="AI12" s="102"/>
      <c r="AJ12" s="102"/>
      <c r="AK12" s="114"/>
      <c r="AL12" s="114"/>
    </row>
    <row r="13" spans="1:38" x14ac:dyDescent="0.3">
      <c r="A13" s="41">
        <v>2025</v>
      </c>
      <c r="B13" s="52"/>
      <c r="C13" s="102"/>
      <c r="D13" s="102"/>
      <c r="E13" s="102"/>
      <c r="F13" s="102"/>
      <c r="G13" s="106"/>
      <c r="H13" s="106"/>
      <c r="I13" s="106"/>
      <c r="J13" s="106"/>
      <c r="K13" s="102"/>
      <c r="L13" s="102">
        <f t="shared" si="0"/>
        <v>0</v>
      </c>
      <c r="M13" s="102"/>
      <c r="N13" s="102"/>
      <c r="O13" s="102"/>
      <c r="P13" s="102">
        <f t="shared" si="1"/>
        <v>0</v>
      </c>
      <c r="Q13" s="102"/>
      <c r="R13" s="102"/>
      <c r="S13" s="102"/>
      <c r="T13" s="102"/>
      <c r="U13" s="102"/>
      <c r="V13" s="102"/>
      <c r="W13" s="102">
        <f t="shared" si="2"/>
        <v>0</v>
      </c>
      <c r="X13" s="106"/>
      <c r="Y13" s="102"/>
      <c r="Z13" s="102"/>
      <c r="AA13" s="102"/>
      <c r="AB13" s="102"/>
      <c r="AC13" s="102"/>
      <c r="AD13" s="102"/>
      <c r="AE13" s="102"/>
      <c r="AF13" s="102"/>
      <c r="AG13" s="102"/>
      <c r="AH13" s="102">
        <f t="shared" ref="AH13:AH23" si="3">SUM(Y13:AG13)</f>
        <v>0</v>
      </c>
      <c r="AI13" s="102"/>
      <c r="AJ13" s="102"/>
      <c r="AK13" s="114"/>
      <c r="AL13" s="114"/>
    </row>
    <row r="14" spans="1:38" x14ac:dyDescent="0.3">
      <c r="A14" s="41">
        <v>2026</v>
      </c>
      <c r="B14" s="52"/>
      <c r="C14" s="102"/>
      <c r="D14" s="102"/>
      <c r="E14" s="102"/>
      <c r="F14" s="102"/>
      <c r="G14" s="106"/>
      <c r="H14" s="106"/>
      <c r="I14" s="106"/>
      <c r="J14" s="106"/>
      <c r="K14" s="102"/>
      <c r="L14" s="102">
        <f t="shared" si="0"/>
        <v>0</v>
      </c>
      <c r="M14" s="102"/>
      <c r="N14" s="102"/>
      <c r="O14" s="102"/>
      <c r="P14" s="102">
        <f t="shared" si="1"/>
        <v>0</v>
      </c>
      <c r="Q14" s="102"/>
      <c r="R14" s="102"/>
      <c r="S14" s="102"/>
      <c r="T14" s="102"/>
      <c r="U14" s="102"/>
      <c r="V14" s="102"/>
      <c r="W14" s="102">
        <f t="shared" si="2"/>
        <v>0</v>
      </c>
      <c r="X14" s="106"/>
      <c r="Y14" s="102"/>
      <c r="Z14" s="102"/>
      <c r="AA14" s="102"/>
      <c r="AB14" s="102"/>
      <c r="AC14" s="102"/>
      <c r="AD14" s="102"/>
      <c r="AE14" s="102"/>
      <c r="AF14" s="102"/>
      <c r="AG14" s="102"/>
      <c r="AH14" s="102">
        <f t="shared" si="3"/>
        <v>0</v>
      </c>
      <c r="AI14" s="102"/>
      <c r="AJ14" s="102"/>
      <c r="AK14" s="114"/>
      <c r="AL14" s="114"/>
    </row>
    <row r="15" spans="1:38" x14ac:dyDescent="0.3">
      <c r="A15" s="41">
        <v>2027</v>
      </c>
      <c r="B15" s="52"/>
      <c r="C15" s="102"/>
      <c r="D15" s="102"/>
      <c r="E15" s="102"/>
      <c r="F15" s="102"/>
      <c r="G15" s="106"/>
      <c r="H15" s="106"/>
      <c r="I15" s="106"/>
      <c r="J15" s="106"/>
      <c r="K15" s="102"/>
      <c r="L15" s="102">
        <f t="shared" si="0"/>
        <v>0</v>
      </c>
      <c r="M15" s="102"/>
      <c r="N15" s="102"/>
      <c r="O15" s="102"/>
      <c r="P15" s="102">
        <f t="shared" si="1"/>
        <v>0</v>
      </c>
      <c r="Q15" s="102"/>
      <c r="R15" s="102"/>
      <c r="S15" s="102"/>
      <c r="T15" s="102"/>
      <c r="U15" s="102"/>
      <c r="V15" s="102"/>
      <c r="W15" s="102">
        <f t="shared" si="2"/>
        <v>0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>
        <f t="shared" si="3"/>
        <v>0</v>
      </c>
      <c r="AI15" s="102"/>
      <c r="AJ15" s="102"/>
      <c r="AK15" s="114"/>
      <c r="AL15" s="114"/>
    </row>
    <row r="16" spans="1:38" x14ac:dyDescent="0.3">
      <c r="A16" s="41">
        <v>2028</v>
      </c>
      <c r="B16" s="52"/>
      <c r="C16" s="102"/>
      <c r="D16" s="102"/>
      <c r="E16" s="102"/>
      <c r="F16" s="102"/>
      <c r="G16" s="106"/>
      <c r="H16" s="106"/>
      <c r="I16" s="106"/>
      <c r="J16" s="106"/>
      <c r="K16" s="102"/>
      <c r="L16" s="102">
        <f t="shared" si="0"/>
        <v>0</v>
      </c>
      <c r="M16" s="102"/>
      <c r="N16" s="102"/>
      <c r="O16" s="102"/>
      <c r="P16" s="102">
        <f t="shared" si="1"/>
        <v>0</v>
      </c>
      <c r="Q16" s="102"/>
      <c r="R16" s="102"/>
      <c r="S16" s="102"/>
      <c r="T16" s="102"/>
      <c r="U16" s="102"/>
      <c r="V16" s="102"/>
      <c r="W16" s="102">
        <f t="shared" si="2"/>
        <v>0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>
        <f t="shared" si="3"/>
        <v>0</v>
      </c>
      <c r="AI16" s="102"/>
      <c r="AJ16" s="102"/>
      <c r="AK16" s="114"/>
      <c r="AL16" s="114"/>
    </row>
    <row r="17" spans="1:38" x14ac:dyDescent="0.3">
      <c r="A17" s="41" t="s">
        <v>160</v>
      </c>
      <c r="B17" s="52"/>
      <c r="C17" s="106"/>
      <c r="D17" s="102"/>
      <c r="E17" s="102"/>
      <c r="F17" s="106"/>
      <c r="G17" s="106"/>
      <c r="H17" s="106"/>
      <c r="I17" s="106"/>
      <c r="J17" s="106"/>
      <c r="K17" s="102"/>
      <c r="L17" s="102">
        <f t="shared" si="0"/>
        <v>0</v>
      </c>
      <c r="M17" s="102"/>
      <c r="N17" s="102"/>
      <c r="O17" s="102"/>
      <c r="P17" s="102">
        <f t="shared" si="1"/>
        <v>0</v>
      </c>
      <c r="Q17" s="102"/>
      <c r="R17" s="102"/>
      <c r="S17" s="102"/>
      <c r="T17" s="102"/>
      <c r="U17" s="102"/>
      <c r="V17" s="102"/>
      <c r="W17" s="102">
        <f t="shared" si="2"/>
        <v>0</v>
      </c>
      <c r="X17" s="106"/>
      <c r="Y17" s="102"/>
      <c r="Z17" s="106"/>
      <c r="AA17" s="106"/>
      <c r="AB17" s="106"/>
      <c r="AC17" s="102"/>
      <c r="AD17" s="106"/>
      <c r="AE17" s="102"/>
      <c r="AF17" s="106"/>
      <c r="AG17" s="106"/>
      <c r="AH17" s="102">
        <f t="shared" si="3"/>
        <v>0</v>
      </c>
      <c r="AI17" s="102"/>
      <c r="AJ17" s="102"/>
      <c r="AK17" s="114"/>
      <c r="AL17" s="114"/>
    </row>
    <row r="18" spans="1:38" x14ac:dyDescent="0.3">
      <c r="A18" s="41" t="s">
        <v>161</v>
      </c>
      <c r="B18" s="52"/>
      <c r="C18" s="102"/>
      <c r="D18" s="102"/>
      <c r="E18" s="102"/>
      <c r="F18" s="102"/>
      <c r="G18" s="106"/>
      <c r="H18" s="106"/>
      <c r="I18" s="106"/>
      <c r="J18" s="106"/>
      <c r="K18" s="102"/>
      <c r="L18" s="102">
        <f t="shared" si="0"/>
        <v>0</v>
      </c>
      <c r="M18" s="102"/>
      <c r="N18" s="102"/>
      <c r="O18" s="102"/>
      <c r="P18" s="102">
        <f t="shared" si="1"/>
        <v>0</v>
      </c>
      <c r="Q18" s="102"/>
      <c r="R18" s="102"/>
      <c r="S18" s="102"/>
      <c r="T18" s="102"/>
      <c r="U18" s="102"/>
      <c r="V18" s="102"/>
      <c r="W18" s="102">
        <f t="shared" si="2"/>
        <v>0</v>
      </c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>
        <f t="shared" si="3"/>
        <v>0</v>
      </c>
      <c r="AI18" s="102"/>
      <c r="AJ18" s="102"/>
      <c r="AK18" s="114"/>
      <c r="AL18" s="114"/>
    </row>
    <row r="19" spans="1:38" x14ac:dyDescent="0.3">
      <c r="A19" s="41" t="s">
        <v>162</v>
      </c>
      <c r="B19" s="52"/>
      <c r="C19" s="102"/>
      <c r="D19" s="102"/>
      <c r="E19" s="102"/>
      <c r="F19" s="102"/>
      <c r="G19" s="106"/>
      <c r="H19" s="106"/>
      <c r="I19" s="106"/>
      <c r="J19" s="106"/>
      <c r="K19" s="102"/>
      <c r="L19" s="102">
        <f t="shared" si="0"/>
        <v>0</v>
      </c>
      <c r="M19" s="102"/>
      <c r="N19" s="102"/>
      <c r="O19" s="102"/>
      <c r="P19" s="102">
        <f t="shared" si="1"/>
        <v>0</v>
      </c>
      <c r="Q19" s="102"/>
      <c r="R19" s="102"/>
      <c r="S19" s="102"/>
      <c r="T19" s="102"/>
      <c r="U19" s="102"/>
      <c r="V19" s="102"/>
      <c r="W19" s="102">
        <f t="shared" si="2"/>
        <v>0</v>
      </c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>
        <f t="shared" si="3"/>
        <v>0</v>
      </c>
      <c r="AI19" s="102"/>
      <c r="AJ19" s="102"/>
      <c r="AK19" s="114"/>
      <c r="AL19" s="114"/>
    </row>
    <row r="20" spans="1:38" x14ac:dyDescent="0.3">
      <c r="A20" s="41" t="s">
        <v>163</v>
      </c>
      <c r="B20" s="52"/>
      <c r="C20" s="106"/>
      <c r="D20" s="106"/>
      <c r="E20" s="106"/>
      <c r="F20" s="106"/>
      <c r="G20" s="106"/>
      <c r="H20" s="106"/>
      <c r="I20" s="106"/>
      <c r="J20" s="106"/>
      <c r="K20" s="106"/>
      <c r="L20" s="106">
        <f t="shared" si="0"/>
        <v>0</v>
      </c>
      <c r="M20" s="106"/>
      <c r="N20" s="106"/>
      <c r="O20" s="106"/>
      <c r="P20" s="102">
        <f t="shared" si="1"/>
        <v>0</v>
      </c>
      <c r="Q20" s="106"/>
      <c r="R20" s="106"/>
      <c r="S20" s="106"/>
      <c r="T20" s="106"/>
      <c r="U20" s="106"/>
      <c r="V20" s="106"/>
      <c r="W20" s="102">
        <f t="shared" si="2"/>
        <v>0</v>
      </c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2">
        <f t="shared" si="3"/>
        <v>0</v>
      </c>
      <c r="AI20" s="102"/>
      <c r="AJ20" s="102"/>
      <c r="AK20" s="114"/>
      <c r="AL20" s="114"/>
    </row>
    <row r="21" spans="1:38" x14ac:dyDescent="0.3">
      <c r="A21" s="41" t="s">
        <v>164</v>
      </c>
      <c r="B21" s="52"/>
      <c r="C21" s="106"/>
      <c r="D21" s="106"/>
      <c r="E21" s="106"/>
      <c r="F21" s="106"/>
      <c r="G21" s="106"/>
      <c r="H21" s="106"/>
      <c r="I21" s="106"/>
      <c r="J21" s="106"/>
      <c r="K21" s="106"/>
      <c r="L21" s="106">
        <f t="shared" si="0"/>
        <v>0</v>
      </c>
      <c r="M21" s="106"/>
      <c r="N21" s="106"/>
      <c r="O21" s="106"/>
      <c r="P21" s="102">
        <f t="shared" si="1"/>
        <v>0</v>
      </c>
      <c r="Q21" s="106"/>
      <c r="R21" s="106"/>
      <c r="S21" s="106"/>
      <c r="T21" s="106"/>
      <c r="U21" s="106"/>
      <c r="V21" s="106"/>
      <c r="W21" s="102">
        <f t="shared" si="2"/>
        <v>0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2">
        <f t="shared" si="3"/>
        <v>0</v>
      </c>
      <c r="AI21" s="102"/>
      <c r="AJ21" s="102"/>
      <c r="AK21" s="114"/>
      <c r="AL21" s="114"/>
    </row>
    <row r="22" spans="1:38" x14ac:dyDescent="0.3">
      <c r="A22" s="41" t="s">
        <v>165</v>
      </c>
      <c r="B22" s="52"/>
      <c r="C22" s="106"/>
      <c r="D22" s="106"/>
      <c r="E22" s="106"/>
      <c r="F22" s="106"/>
      <c r="G22" s="106"/>
      <c r="H22" s="106"/>
      <c r="I22" s="106"/>
      <c r="J22" s="106"/>
      <c r="K22" s="106"/>
      <c r="L22" s="106">
        <f t="shared" si="0"/>
        <v>0</v>
      </c>
      <c r="M22" s="106"/>
      <c r="N22" s="106"/>
      <c r="O22" s="106"/>
      <c r="P22" s="102">
        <f t="shared" si="1"/>
        <v>0</v>
      </c>
      <c r="Q22" s="106"/>
      <c r="R22" s="106"/>
      <c r="S22" s="106"/>
      <c r="T22" s="106"/>
      <c r="U22" s="106"/>
      <c r="V22" s="106"/>
      <c r="W22" s="102">
        <f t="shared" si="2"/>
        <v>0</v>
      </c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2">
        <f t="shared" si="3"/>
        <v>0</v>
      </c>
      <c r="AI22" s="102"/>
      <c r="AJ22" s="102"/>
      <c r="AK22" s="114"/>
      <c r="AL22" s="114"/>
    </row>
    <row r="23" spans="1:38" x14ac:dyDescent="0.3">
      <c r="A23" s="41" t="s">
        <v>166</v>
      </c>
      <c r="B23" s="52"/>
      <c r="C23" s="107"/>
      <c r="D23" s="107"/>
      <c r="E23" s="107"/>
      <c r="F23" s="107"/>
      <c r="G23" s="107"/>
      <c r="H23" s="107"/>
      <c r="I23" s="107"/>
      <c r="J23" s="107"/>
      <c r="K23" s="107"/>
      <c r="L23" s="107">
        <f t="shared" si="0"/>
        <v>0</v>
      </c>
      <c r="M23" s="106"/>
      <c r="N23" s="107"/>
      <c r="O23" s="107"/>
      <c r="P23" s="107">
        <f t="shared" si="1"/>
        <v>0</v>
      </c>
      <c r="Q23" s="107"/>
      <c r="R23" s="107"/>
      <c r="S23" s="107"/>
      <c r="T23" s="107"/>
      <c r="U23" s="107"/>
      <c r="V23" s="107"/>
      <c r="W23" s="125">
        <f t="shared" si="2"/>
        <v>0</v>
      </c>
      <c r="X23" s="106"/>
      <c r="Y23" s="107"/>
      <c r="Z23" s="107"/>
      <c r="AA23" s="107"/>
      <c r="AB23" s="107"/>
      <c r="AC23" s="107"/>
      <c r="AD23" s="107"/>
      <c r="AE23" s="107"/>
      <c r="AF23" s="107"/>
      <c r="AG23" s="107"/>
      <c r="AH23" s="102">
        <f t="shared" si="3"/>
        <v>0</v>
      </c>
      <c r="AI23" s="102"/>
      <c r="AJ23" s="102"/>
      <c r="AK23" s="114"/>
      <c r="AL23" s="114"/>
    </row>
    <row r="24" spans="1:38" x14ac:dyDescent="0.3">
      <c r="A24" s="52"/>
      <c r="B24" s="52"/>
      <c r="C24" s="102">
        <f t="shared" ref="C24:L24" si="4">SUM(C12:C23)</f>
        <v>0</v>
      </c>
      <c r="D24" s="102">
        <f t="shared" si="4"/>
        <v>0</v>
      </c>
      <c r="E24" s="102">
        <f t="shared" si="4"/>
        <v>0</v>
      </c>
      <c r="F24" s="102">
        <f t="shared" si="4"/>
        <v>0</v>
      </c>
      <c r="G24" s="102">
        <f t="shared" si="4"/>
        <v>0</v>
      </c>
      <c r="H24" s="102"/>
      <c r="I24" s="102"/>
      <c r="J24" s="102">
        <f t="shared" si="4"/>
        <v>0</v>
      </c>
      <c r="K24" s="102">
        <f t="shared" si="4"/>
        <v>0</v>
      </c>
      <c r="L24" s="102">
        <f t="shared" si="4"/>
        <v>0</v>
      </c>
      <c r="M24" s="102"/>
      <c r="N24" s="102">
        <f t="shared" ref="N24:W24" si="5">SUM(N12:N23)</f>
        <v>0</v>
      </c>
      <c r="O24" s="102">
        <f t="shared" si="5"/>
        <v>0</v>
      </c>
      <c r="P24" s="102">
        <f t="shared" si="5"/>
        <v>0</v>
      </c>
      <c r="Q24" s="102">
        <f t="shared" si="5"/>
        <v>0</v>
      </c>
      <c r="R24" s="102">
        <f t="shared" si="5"/>
        <v>0</v>
      </c>
      <c r="S24" s="102"/>
      <c r="T24" s="102"/>
      <c r="U24" s="102">
        <f t="shared" si="5"/>
        <v>0</v>
      </c>
      <c r="V24" s="102">
        <f t="shared" si="5"/>
        <v>0</v>
      </c>
      <c r="W24" s="102">
        <f t="shared" si="5"/>
        <v>0</v>
      </c>
      <c r="X24" s="102"/>
      <c r="Y24" s="102">
        <f t="shared" ref="Y24:AH24" si="6">SUM(Y12:Y23)</f>
        <v>0</v>
      </c>
      <c r="Z24" s="102">
        <f t="shared" si="6"/>
        <v>0</v>
      </c>
      <c r="AA24" s="102"/>
      <c r="AB24" s="102"/>
      <c r="AC24" s="102">
        <f t="shared" si="6"/>
        <v>0</v>
      </c>
      <c r="AD24" s="102">
        <f t="shared" si="6"/>
        <v>0</v>
      </c>
      <c r="AE24" s="102">
        <f t="shared" si="6"/>
        <v>0</v>
      </c>
      <c r="AF24" s="102">
        <f t="shared" si="6"/>
        <v>0</v>
      </c>
      <c r="AG24" s="102">
        <f t="shared" si="6"/>
        <v>0</v>
      </c>
      <c r="AH24" s="102">
        <f t="shared" si="6"/>
        <v>0</v>
      </c>
      <c r="AI24" s="102"/>
      <c r="AJ24" s="102"/>
      <c r="AK24" s="114"/>
      <c r="AL24" s="114"/>
    </row>
    <row r="25" spans="1:38" x14ac:dyDescent="0.3">
      <c r="A25" s="52"/>
      <c r="B25" s="52"/>
      <c r="C25" s="106"/>
      <c r="D25" s="102"/>
      <c r="E25" s="102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14"/>
      <c r="AL25" s="114"/>
    </row>
    <row r="26" spans="1:38" x14ac:dyDescent="0.3">
      <c r="A26" s="46" t="s">
        <v>105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>
        <f>SUM(C26:K26)</f>
        <v>0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14"/>
      <c r="AL26" s="114"/>
    </row>
    <row r="27" spans="1:38" x14ac:dyDescent="0.3">
      <c r="C27" s="102">
        <f>+C24+C26</f>
        <v>0</v>
      </c>
      <c r="D27" s="102">
        <f t="shared" ref="D27:K27" si="7">+D24+D26</f>
        <v>0</v>
      </c>
      <c r="E27" s="102">
        <f t="shared" si="7"/>
        <v>0</v>
      </c>
      <c r="F27" s="102">
        <f t="shared" si="7"/>
        <v>0</v>
      </c>
      <c r="G27" s="102">
        <f t="shared" si="7"/>
        <v>0</v>
      </c>
      <c r="H27" s="102"/>
      <c r="I27" s="102"/>
      <c r="J27" s="102">
        <f t="shared" si="7"/>
        <v>0</v>
      </c>
      <c r="K27" s="102">
        <f t="shared" si="7"/>
        <v>0</v>
      </c>
      <c r="L27" s="102">
        <f>+L24+L26</f>
        <v>0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13"/>
      <c r="AA27" s="113"/>
      <c r="AB27" s="113"/>
      <c r="AC27" s="113"/>
      <c r="AD27" s="102"/>
      <c r="AE27" s="102"/>
      <c r="AF27" s="102"/>
      <c r="AG27" s="102"/>
      <c r="AH27" s="102"/>
      <c r="AI27" s="102"/>
      <c r="AJ27" s="102"/>
      <c r="AK27" s="114"/>
      <c r="AL27" s="114"/>
    </row>
    <row r="28" spans="1:38" x14ac:dyDescent="0.3"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13"/>
      <c r="AA28" s="113"/>
      <c r="AB28" s="113"/>
      <c r="AC28" s="113"/>
      <c r="AD28" s="102"/>
      <c r="AE28" s="102"/>
      <c r="AF28" s="102"/>
      <c r="AG28" s="102"/>
      <c r="AH28" s="102"/>
      <c r="AI28" s="102"/>
      <c r="AJ28" s="102"/>
      <c r="AK28" s="114"/>
      <c r="AL28" s="114"/>
    </row>
    <row r="29" spans="1:38" x14ac:dyDescent="0.3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13"/>
      <c r="AA29" s="113"/>
      <c r="AB29" s="113"/>
      <c r="AC29" s="113"/>
      <c r="AD29" s="102"/>
      <c r="AE29" s="102"/>
      <c r="AF29" s="102"/>
      <c r="AG29" s="102"/>
      <c r="AH29" s="102"/>
      <c r="AI29" s="102"/>
      <c r="AJ29" s="102"/>
      <c r="AK29" s="114"/>
      <c r="AL29" s="114"/>
    </row>
    <row r="30" spans="1:38" x14ac:dyDescent="0.3"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13"/>
      <c r="AA30" s="113"/>
      <c r="AB30" s="113"/>
      <c r="AC30" s="113"/>
      <c r="AD30" s="102"/>
      <c r="AE30" s="102"/>
      <c r="AF30" s="102"/>
      <c r="AG30" s="102"/>
      <c r="AH30" s="102"/>
      <c r="AI30" s="102"/>
      <c r="AJ30" s="102"/>
      <c r="AK30" s="114"/>
      <c r="AL30" s="114"/>
    </row>
    <row r="31" spans="1:38" x14ac:dyDescent="0.3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13"/>
      <c r="AA31" s="113"/>
      <c r="AB31" s="113"/>
      <c r="AC31" s="113"/>
      <c r="AD31" s="102"/>
      <c r="AE31" s="102"/>
      <c r="AF31" s="102"/>
      <c r="AG31" s="102"/>
      <c r="AH31" s="102"/>
      <c r="AI31" s="102"/>
      <c r="AJ31" s="102"/>
      <c r="AK31" s="114"/>
      <c r="AL31" s="114"/>
    </row>
    <row r="32" spans="1:38" x14ac:dyDescent="0.3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13"/>
      <c r="AA32" s="113"/>
      <c r="AB32" s="113"/>
      <c r="AC32" s="113"/>
      <c r="AD32" s="102"/>
      <c r="AE32" s="102"/>
      <c r="AF32" s="102"/>
      <c r="AG32" s="102"/>
      <c r="AH32" s="102"/>
      <c r="AI32" s="102"/>
      <c r="AJ32" s="102"/>
      <c r="AK32" s="114"/>
      <c r="AL32" s="114"/>
    </row>
    <row r="33" spans="3:38" x14ac:dyDescent="0.3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13"/>
      <c r="AA33" s="113"/>
      <c r="AB33" s="113"/>
      <c r="AC33" s="113"/>
      <c r="AD33" s="102"/>
      <c r="AE33" s="102"/>
      <c r="AF33" s="102"/>
      <c r="AG33" s="102"/>
      <c r="AH33" s="102"/>
      <c r="AI33" s="102"/>
      <c r="AJ33" s="102"/>
      <c r="AK33" s="114"/>
      <c r="AL33" s="114"/>
    </row>
    <row r="34" spans="3:38" x14ac:dyDescent="0.3"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13"/>
      <c r="AA34" s="113"/>
      <c r="AB34" s="113"/>
      <c r="AC34" s="113"/>
      <c r="AD34" s="102"/>
      <c r="AE34" s="102"/>
      <c r="AF34" s="102"/>
      <c r="AG34" s="102"/>
      <c r="AH34" s="102"/>
      <c r="AI34" s="102"/>
      <c r="AJ34" s="102"/>
      <c r="AK34" s="114"/>
      <c r="AL34" s="114"/>
    </row>
    <row r="35" spans="3:38" x14ac:dyDescent="0.3"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13"/>
      <c r="AA35" s="113"/>
      <c r="AB35" s="113"/>
      <c r="AC35" s="113"/>
      <c r="AD35" s="102"/>
      <c r="AE35" s="102"/>
      <c r="AF35" s="102"/>
      <c r="AG35" s="102"/>
      <c r="AH35" s="102"/>
      <c r="AI35" s="102"/>
      <c r="AJ35" s="102"/>
      <c r="AK35" s="114"/>
      <c r="AL35" s="114"/>
    </row>
    <row r="36" spans="3:38" x14ac:dyDescent="0.3"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13"/>
      <c r="AA36" s="113"/>
      <c r="AB36" s="113"/>
      <c r="AC36" s="113"/>
      <c r="AD36" s="102"/>
      <c r="AE36" s="102"/>
      <c r="AF36" s="102"/>
      <c r="AG36" s="102"/>
      <c r="AH36" s="102"/>
      <c r="AI36" s="102"/>
      <c r="AJ36" s="102"/>
      <c r="AK36" s="114"/>
      <c r="AL36" s="114"/>
    </row>
    <row r="37" spans="3:38" x14ac:dyDescent="0.3"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13"/>
      <c r="AA37" s="113"/>
      <c r="AB37" s="113"/>
      <c r="AC37" s="113"/>
      <c r="AD37" s="102"/>
      <c r="AE37" s="102"/>
      <c r="AF37" s="102"/>
      <c r="AG37" s="102"/>
      <c r="AH37" s="102"/>
      <c r="AI37" s="102"/>
      <c r="AJ37" s="102"/>
      <c r="AK37" s="114"/>
      <c r="AL37" s="114"/>
    </row>
    <row r="38" spans="3:38" x14ac:dyDescent="0.3"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13"/>
      <c r="AA38" s="113"/>
      <c r="AB38" s="113"/>
      <c r="AC38" s="113"/>
      <c r="AD38" s="102"/>
      <c r="AE38" s="102"/>
      <c r="AF38" s="102"/>
      <c r="AG38" s="102"/>
      <c r="AH38" s="102"/>
      <c r="AI38" s="102"/>
      <c r="AJ38" s="102"/>
      <c r="AK38" s="114"/>
      <c r="AL38" s="114"/>
    </row>
    <row r="39" spans="3:38" x14ac:dyDescent="0.3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13"/>
      <c r="AA39" s="113"/>
      <c r="AB39" s="113"/>
      <c r="AC39" s="113"/>
      <c r="AD39" s="102"/>
      <c r="AE39" s="102"/>
      <c r="AF39" s="102"/>
      <c r="AG39" s="102"/>
      <c r="AH39" s="102"/>
      <c r="AI39" s="102"/>
      <c r="AJ39" s="102"/>
      <c r="AK39" s="114"/>
      <c r="AL39" s="114"/>
    </row>
    <row r="40" spans="3:38" x14ac:dyDescent="0.3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13"/>
      <c r="AA40" s="113"/>
      <c r="AB40" s="113"/>
      <c r="AC40" s="113"/>
      <c r="AD40" s="102"/>
      <c r="AE40" s="102"/>
      <c r="AF40" s="102"/>
      <c r="AG40" s="102"/>
      <c r="AH40" s="102"/>
      <c r="AI40" s="102"/>
      <c r="AJ40" s="102"/>
      <c r="AK40" s="114"/>
      <c r="AL40" s="114"/>
    </row>
    <row r="41" spans="3:38" x14ac:dyDescent="0.3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13"/>
      <c r="AA41" s="113"/>
      <c r="AB41" s="113"/>
      <c r="AC41" s="113"/>
      <c r="AD41" s="102"/>
      <c r="AE41" s="102"/>
      <c r="AF41" s="102"/>
      <c r="AG41" s="102"/>
      <c r="AH41" s="102"/>
      <c r="AI41" s="102"/>
      <c r="AJ41" s="102"/>
      <c r="AK41" s="114"/>
      <c r="AL41" s="114"/>
    </row>
    <row r="42" spans="3:38" x14ac:dyDescent="0.3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13"/>
      <c r="AA42" s="113"/>
      <c r="AB42" s="113"/>
      <c r="AC42" s="113"/>
      <c r="AD42" s="102"/>
      <c r="AE42" s="102"/>
      <c r="AF42" s="102"/>
      <c r="AG42" s="102"/>
      <c r="AH42" s="102"/>
      <c r="AI42" s="102"/>
      <c r="AJ42" s="102"/>
      <c r="AK42" s="114"/>
      <c r="AL42" s="114"/>
    </row>
    <row r="43" spans="3:38" x14ac:dyDescent="0.3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13"/>
      <c r="AA43" s="113"/>
      <c r="AB43" s="113"/>
      <c r="AC43" s="113"/>
      <c r="AD43" s="102"/>
      <c r="AE43" s="102"/>
      <c r="AF43" s="102"/>
      <c r="AG43" s="102"/>
      <c r="AH43" s="102"/>
      <c r="AI43" s="102"/>
      <c r="AJ43" s="102"/>
      <c r="AK43" s="114"/>
      <c r="AL43" s="114"/>
    </row>
    <row r="44" spans="3:38" x14ac:dyDescent="0.3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13"/>
      <c r="AA44" s="113"/>
      <c r="AB44" s="113"/>
      <c r="AC44" s="113"/>
      <c r="AD44" s="102"/>
      <c r="AE44" s="102"/>
      <c r="AF44" s="102"/>
      <c r="AG44" s="102"/>
      <c r="AH44" s="102"/>
      <c r="AI44" s="102"/>
      <c r="AJ44" s="102"/>
      <c r="AK44" s="114"/>
      <c r="AL44" s="114"/>
    </row>
    <row r="45" spans="3:38" x14ac:dyDescent="0.3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13"/>
      <c r="AA45" s="113"/>
      <c r="AB45" s="113"/>
      <c r="AC45" s="113"/>
      <c r="AD45" s="102"/>
      <c r="AE45" s="102"/>
      <c r="AF45" s="102"/>
      <c r="AG45" s="102"/>
      <c r="AH45" s="102"/>
      <c r="AI45" s="102"/>
      <c r="AJ45" s="102"/>
      <c r="AK45" s="114"/>
      <c r="AL45" s="114"/>
    </row>
    <row r="46" spans="3:38" x14ac:dyDescent="0.3"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13"/>
      <c r="AA46" s="113"/>
      <c r="AB46" s="113"/>
      <c r="AC46" s="113"/>
      <c r="AD46" s="102"/>
      <c r="AE46" s="102"/>
      <c r="AF46" s="102"/>
      <c r="AG46" s="102"/>
      <c r="AH46" s="102"/>
      <c r="AI46" s="102"/>
      <c r="AJ46" s="102"/>
    </row>
    <row r="47" spans="3:38" x14ac:dyDescent="0.3">
      <c r="AE47" s="4"/>
    </row>
  </sheetData>
  <customSheetViews>
    <customSheetView guid="{82FCEE02-C554-4110-B17D-8C44938ACB0F}" scale="75" showRuler="0">
      <selection activeCell="Q42" sqref="Q42"/>
      <pageMargins left="0" right="0" top="0" bottom="0" header="0" footer="0"/>
      <pageSetup orientation="portrait" r:id="rId1"/>
      <headerFooter alignWithMargins="0"/>
    </customSheetView>
    <customSheetView guid="{D3349F3F-17BB-46C4-9C9F-6D8809E7C786}" scale="75" showRuler="0">
      <selection activeCell="K17" sqref="K17"/>
      <pageMargins left="0" right="0" top="0" bottom="0" header="0" footer="0"/>
      <pageSetup orientation="portrait" r:id="rId2"/>
      <headerFooter alignWithMargins="0"/>
    </customSheetView>
    <customSheetView guid="{0A259B52-EC25-46B1-B064-0CF186A35D03}" scale="75" showRuler="0">
      <selection activeCell="K17" sqref="K17"/>
      <pageMargins left="0" right="0" top="0" bottom="0" header="0" footer="0"/>
      <pageSetup orientation="portrait" r:id="rId3"/>
      <headerFooter alignWithMargins="0"/>
    </customSheetView>
    <customSheetView guid="{384E284A-1A2C-4E45-AC1D-B4D870EA88AD}" scale="75" showRuler="0">
      <selection activeCell="K17" sqref="K17"/>
      <pageMargins left="0" right="0" top="0" bottom="0" header="0" footer="0"/>
      <pageSetup orientation="portrait" r:id="rId4"/>
      <headerFooter alignWithMargins="0"/>
    </customSheetView>
    <customSheetView guid="{32A03C59-10DD-4455-AA40-0A1B7B39C3D9}" scale="75" showPageBreaks="1" showRuler="0">
      <selection activeCell="A12" sqref="A12:A22"/>
      <pageMargins left="0" right="0" top="0" bottom="0" header="0" footer="0"/>
      <pageSetup orientation="portrait" r:id="rId5"/>
      <headerFooter alignWithMargins="0"/>
    </customSheetView>
    <customSheetView guid="{2B3D605E-D5B5-407D-8AAD-65E9C86EF12E}" scale="75" showPageBreaks="1" fitToPage="1" showRuler="0">
      <selection sqref="A1:T24"/>
      <pageMargins left="0" right="0" top="0" bottom="0" header="0" footer="0"/>
      <pageSetup paperSize="5" scale="70" orientation="landscape" r:id="rId6"/>
      <headerFooter alignWithMargins="0"/>
    </customSheetView>
    <customSheetView guid="{6D48AD85-4D88-11D8-985E-000476B98766}" scale="75" showPageBreaks="1" showRuler="0">
      <selection activeCell="A12" sqref="A12:A22"/>
      <pageMargins left="0" right="0" top="0" bottom="0" header="0" footer="0"/>
      <pageSetup orientation="portrait" r:id="rId7"/>
      <headerFooter alignWithMargins="0"/>
    </customSheetView>
    <customSheetView guid="{A0421475-D604-4F85-8190-1F9E5DDB66AA}" scale="75" showPageBreaks="1" showRuler="0" topLeftCell="J1">
      <selection activeCell="T23" sqref="T23"/>
      <pageMargins left="0" right="0" top="0" bottom="0" header="0" footer="0"/>
      <pageSetup orientation="portrait" r:id="rId8"/>
      <headerFooter alignWithMargins="0"/>
    </customSheetView>
    <customSheetView guid="{7F33288D-025F-4863-B8A4-528DE68A6293}" scale="75" showRuler="0" topLeftCell="J1">
      <selection activeCell="P5" sqref="P4:P5"/>
      <pageMargins left="0" right="0" top="0" bottom="0" header="0" footer="0"/>
      <pageSetup orientation="portrait" r:id="rId9"/>
      <headerFooter alignWithMargins="0"/>
    </customSheetView>
  </customSheetViews>
  <phoneticPr fontId="5" type="noConversion"/>
  <pageMargins left="0.75" right="0.75" top="1" bottom="1" header="0.5" footer="0.5"/>
  <pageSetup paperSize="5" scale="47" orientation="landscape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showGridLines="0" showZeros="0" workbookViewId="0">
      <selection activeCell="A11" sqref="A11"/>
    </sheetView>
  </sheetViews>
  <sheetFormatPr defaultColWidth="9.109375" defaultRowHeight="13.8" x14ac:dyDescent="0.3"/>
  <cols>
    <col min="1" max="1" width="32" style="4" customWidth="1"/>
    <col min="2" max="2" width="12.33203125" style="47" customWidth="1"/>
    <col min="3" max="4" width="11.44140625" style="4" customWidth="1"/>
    <col min="5" max="16384" width="9.109375" style="4"/>
  </cols>
  <sheetData>
    <row r="1" spans="1:2" x14ac:dyDescent="0.3">
      <c r="A1" s="4" t="s">
        <v>106</v>
      </c>
    </row>
    <row r="2" spans="1:2" x14ac:dyDescent="0.3">
      <c r="A2" s="4" t="s">
        <v>107</v>
      </c>
    </row>
    <row r="7" spans="1:2" x14ac:dyDescent="0.3">
      <c r="A7" s="4" t="s">
        <v>167</v>
      </c>
      <c r="B7" s="47">
        <v>0</v>
      </c>
    </row>
    <row r="8" spans="1:2" x14ac:dyDescent="0.3">
      <c r="A8" s="4" t="s">
        <v>108</v>
      </c>
      <c r="B8" s="20"/>
    </row>
    <row r="9" spans="1:2" x14ac:dyDescent="0.3">
      <c r="A9" s="4" t="s">
        <v>109</v>
      </c>
      <c r="B9" s="20"/>
    </row>
    <row r="10" spans="1:2" ht="14.4" thickBot="1" x14ac:dyDescent="0.35">
      <c r="A10" s="4" t="s">
        <v>168</v>
      </c>
      <c r="B10" s="137">
        <f>SUM(B7:B9)</f>
        <v>0</v>
      </c>
    </row>
    <row r="11" spans="1:2" ht="14.4" thickTop="1" x14ac:dyDescent="0.3"/>
  </sheetData>
  <customSheetViews>
    <customSheetView guid="{82FCEE02-C554-4110-B17D-8C44938ACB0F}" showRuler="0">
      <selection activeCell="M36" sqref="M36"/>
      <pageMargins left="0" right="0" top="0" bottom="0" header="0" footer="0"/>
      <pageSetup orientation="portrait" r:id="rId1"/>
      <headerFooter alignWithMargins="0"/>
    </customSheetView>
    <customSheetView guid="{D3349F3F-17BB-46C4-9C9F-6D8809E7C786}" showRuler="0">
      <selection activeCell="C11" sqref="C11"/>
      <pageMargins left="0" right="0" top="0" bottom="0" header="0" footer="0"/>
      <pageSetup orientation="portrait" r:id="rId2"/>
      <headerFooter alignWithMargins="0"/>
    </customSheetView>
    <customSheetView guid="{0A259B52-EC25-46B1-B064-0CF186A35D03}" showRuler="0">
      <selection activeCell="C11" sqref="C11"/>
      <pageMargins left="0" right="0" top="0" bottom="0" header="0" footer="0"/>
      <pageSetup orientation="portrait" r:id="rId3"/>
      <headerFooter alignWithMargins="0"/>
    </customSheetView>
    <customSheetView guid="{384E284A-1A2C-4E45-AC1D-B4D870EA88AD}" showRuler="0">
      <selection activeCell="C11" sqref="C11"/>
      <pageMargins left="0" right="0" top="0" bottom="0" header="0" footer="0"/>
      <pageSetup orientation="portrait" r:id="rId4"/>
      <headerFooter alignWithMargins="0"/>
    </customSheetView>
    <customSheetView guid="{32A03C59-10DD-4455-AA40-0A1B7B39C3D9}" showPageBreaks="1" showRuler="0">
      <selection activeCell="C11" sqref="C11"/>
      <pageMargins left="0" right="0" top="0" bottom="0" header="0" footer="0"/>
      <pageSetup orientation="portrait" r:id="rId5"/>
      <headerFooter alignWithMargins="0"/>
    </customSheetView>
    <customSheetView guid="{2B3D605E-D5B5-407D-8AAD-65E9C86EF12E}" showRuler="0">
      <selection activeCell="C11" sqref="C11"/>
      <pageMargins left="0" right="0" top="0" bottom="0" header="0" footer="0"/>
      <pageSetup orientation="portrait" r:id="rId6"/>
      <headerFooter alignWithMargins="0"/>
    </customSheetView>
    <customSheetView guid="{6D48AD85-4D88-11D8-985E-000476B98766}" showPageBreaks="1" showRuler="0">
      <selection activeCell="C11" sqref="C11"/>
      <pageMargins left="0" right="0" top="0" bottom="0" header="0" footer="0"/>
      <pageSetup orientation="portrait" r:id="rId7"/>
      <headerFooter alignWithMargins="0"/>
    </customSheetView>
    <customSheetView guid="{A0421475-D604-4F85-8190-1F9E5DDB66AA}" showPageBreaks="1" showRuler="0">
      <selection activeCell="A6" sqref="A6:C12"/>
      <pageMargins left="0" right="0" top="0" bottom="0" header="0" footer="0"/>
      <pageSetup orientation="portrait" r:id="rId8"/>
      <headerFooter alignWithMargins="0"/>
    </customSheetView>
    <customSheetView guid="{7F33288D-025F-4863-B8A4-528DE68A6293}" showRuler="0">
      <selection activeCell="C20" sqref="C20"/>
      <pageMargins left="0" right="0" top="0" bottom="0" header="0" footer="0"/>
      <pageSetup orientation="portrait" r:id="rId9"/>
      <headerFooter alignWithMargins="0"/>
    </customSheetView>
  </customSheetViews>
  <phoneticPr fontId="5" type="noConversion"/>
  <pageMargins left="0.75" right="0.75" top="1" bottom="1" header="0.5" footer="0.5"/>
  <pageSetup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8"/>
  <sheetViews>
    <sheetView showGridLines="0" workbookViewId="0">
      <selection activeCell="I21" sqref="I21"/>
    </sheetView>
  </sheetViews>
  <sheetFormatPr defaultColWidth="9.109375" defaultRowHeight="13.8" x14ac:dyDescent="0.3"/>
  <cols>
    <col min="1" max="1" width="41.44140625" style="4" bestFit="1" customWidth="1"/>
    <col min="2" max="2" width="6.6640625" style="4" bestFit="1" customWidth="1"/>
    <col min="3" max="3" width="11.5546875" style="22" bestFit="1" customWidth="1"/>
    <col min="4" max="4" width="9.109375" style="22" bestFit="1" customWidth="1"/>
    <col min="5" max="5" width="9.44140625" style="22" bestFit="1" customWidth="1"/>
    <col min="6" max="6" width="13.33203125" style="6" customWidth="1"/>
    <col min="7" max="7" width="12.44140625" style="4" bestFit="1" customWidth="1"/>
    <col min="8" max="9" width="9.109375" style="4"/>
    <col min="10" max="10" width="33.33203125" style="4" customWidth="1"/>
    <col min="11" max="11" width="14.88671875" style="4" customWidth="1"/>
    <col min="12" max="12" width="16" style="4" customWidth="1"/>
    <col min="13" max="13" width="19.44140625" style="4" customWidth="1"/>
    <col min="14" max="16384" width="9.109375" style="4"/>
  </cols>
  <sheetData>
    <row r="1" spans="1:14" x14ac:dyDescent="0.3">
      <c r="A1" s="7" t="s">
        <v>110</v>
      </c>
      <c r="B1" s="7"/>
      <c r="C1" s="8"/>
      <c r="D1" s="8"/>
      <c r="E1" s="8"/>
      <c r="F1" s="9"/>
      <c r="G1" s="7"/>
    </row>
    <row r="2" spans="1:14" x14ac:dyDescent="0.3">
      <c r="A2" s="7"/>
      <c r="B2" s="7"/>
      <c r="C2" s="8"/>
      <c r="D2" s="8"/>
      <c r="E2" s="8"/>
      <c r="F2" s="9"/>
      <c r="G2" s="7"/>
    </row>
    <row r="3" spans="1:14" ht="53.4" x14ac:dyDescent="0.3">
      <c r="A3" s="10" t="s">
        <v>111</v>
      </c>
      <c r="B3" s="10" t="s">
        <v>112</v>
      </c>
      <c r="C3" s="10" t="s">
        <v>113</v>
      </c>
      <c r="D3" s="10" t="s">
        <v>114</v>
      </c>
      <c r="E3" s="10" t="s">
        <v>115</v>
      </c>
      <c r="F3" s="11" t="s">
        <v>116</v>
      </c>
      <c r="G3" s="10" t="s">
        <v>169</v>
      </c>
      <c r="H3" s="5"/>
      <c r="I3" s="5"/>
    </row>
    <row r="4" spans="1:14" x14ac:dyDescent="0.3">
      <c r="A4" s="12" t="s">
        <v>117</v>
      </c>
      <c r="B4" s="13"/>
      <c r="C4" s="13"/>
      <c r="D4" s="13"/>
      <c r="E4" s="13"/>
      <c r="F4" s="14"/>
      <c r="G4" s="13"/>
      <c r="H4" s="5"/>
      <c r="I4" s="5"/>
    </row>
    <row r="5" spans="1:14" ht="14.4" thickBot="1" x14ac:dyDescent="0.35">
      <c r="A5" s="1"/>
      <c r="B5" s="15"/>
      <c r="C5" s="16"/>
      <c r="D5" s="16"/>
      <c r="E5" s="16"/>
      <c r="F5" s="17"/>
      <c r="G5" s="17"/>
      <c r="H5" s="5"/>
      <c r="I5" s="5"/>
    </row>
    <row r="6" spans="1:14" ht="14.4" thickTop="1" x14ac:dyDescent="0.3">
      <c r="A6" s="1"/>
      <c r="B6" s="13"/>
      <c r="C6" s="13"/>
      <c r="D6" s="13"/>
      <c r="E6" s="13"/>
      <c r="F6" s="14"/>
      <c r="G6" s="13"/>
      <c r="H6" s="5"/>
      <c r="I6" s="5"/>
    </row>
    <row r="7" spans="1:14" x14ac:dyDescent="0.3">
      <c r="A7" s="12" t="s">
        <v>118</v>
      </c>
      <c r="B7" s="1"/>
      <c r="C7" s="18"/>
      <c r="D7" s="18"/>
      <c r="E7" s="18"/>
      <c r="F7" s="19"/>
      <c r="G7" s="1"/>
    </row>
    <row r="8" spans="1:14" x14ac:dyDescent="0.3">
      <c r="A8" s="1"/>
      <c r="B8" s="15"/>
      <c r="C8" s="16"/>
      <c r="D8" s="16"/>
      <c r="E8" s="16"/>
      <c r="F8" s="19"/>
      <c r="G8" s="19"/>
      <c r="H8" s="6"/>
    </row>
    <row r="9" spans="1:14" x14ac:dyDescent="0.3">
      <c r="A9" s="1"/>
      <c r="B9" s="15"/>
      <c r="C9" s="16"/>
      <c r="D9" s="16"/>
      <c r="E9" s="16"/>
      <c r="F9" s="3"/>
      <c r="G9" s="3"/>
      <c r="H9" s="20"/>
    </row>
    <row r="10" spans="1:14" x14ac:dyDescent="0.3">
      <c r="A10" s="1"/>
      <c r="B10" s="15"/>
      <c r="C10" s="16"/>
      <c r="D10" s="16"/>
      <c r="E10" s="16"/>
      <c r="F10" s="3"/>
      <c r="G10" s="2"/>
      <c r="H10" s="20"/>
    </row>
    <row r="11" spans="1:14" ht="14.4" thickBot="1" x14ac:dyDescent="0.35">
      <c r="A11" s="1" t="s">
        <v>119</v>
      </c>
      <c r="B11" s="1"/>
      <c r="C11" s="18"/>
      <c r="D11" s="18"/>
      <c r="E11" s="18"/>
      <c r="F11" s="21"/>
      <c r="G11" s="21"/>
    </row>
    <row r="12" spans="1:14" ht="14.4" thickTop="1" x14ac:dyDescent="0.3">
      <c r="A12" s="1"/>
      <c r="B12" s="1"/>
      <c r="C12" s="18"/>
      <c r="D12" s="18"/>
      <c r="E12" s="18"/>
      <c r="F12" s="19"/>
      <c r="G12" s="1"/>
      <c r="I12" s="7"/>
      <c r="J12" s="7"/>
      <c r="K12" s="7"/>
      <c r="L12" s="7"/>
      <c r="M12" s="7"/>
      <c r="N12" s="7"/>
    </row>
    <row r="13" spans="1:14" x14ac:dyDescent="0.3">
      <c r="A13" s="12" t="s">
        <v>120</v>
      </c>
      <c r="B13" s="1"/>
      <c r="C13" s="18"/>
      <c r="D13" s="18"/>
      <c r="E13" s="18"/>
      <c r="F13" s="19"/>
      <c r="G13" s="1"/>
      <c r="I13" s="7"/>
      <c r="J13" s="7"/>
      <c r="K13" s="7"/>
      <c r="L13" s="7"/>
      <c r="M13" s="7"/>
      <c r="N13" s="7"/>
    </row>
    <row r="14" spans="1:14" x14ac:dyDescent="0.3">
      <c r="A14" s="1"/>
      <c r="B14" s="15"/>
      <c r="C14" s="16"/>
      <c r="D14" s="16"/>
      <c r="E14" s="16"/>
      <c r="F14" s="19"/>
      <c r="G14" s="19"/>
      <c r="I14" s="7"/>
      <c r="J14" s="7"/>
      <c r="K14" s="7"/>
      <c r="L14" s="7"/>
      <c r="M14" s="7"/>
      <c r="N14" s="7"/>
    </row>
    <row r="15" spans="1:14" x14ac:dyDescent="0.3">
      <c r="A15" s="1"/>
      <c r="B15" s="15"/>
      <c r="C15" s="16"/>
      <c r="D15" s="16"/>
      <c r="E15" s="16"/>
      <c r="F15" s="3"/>
      <c r="G15" s="3"/>
      <c r="I15" s="7"/>
      <c r="J15" s="7"/>
      <c r="K15" s="7"/>
      <c r="L15" s="7"/>
      <c r="M15" s="7"/>
      <c r="N15" s="7"/>
    </row>
    <row r="16" spans="1:14" hidden="1" x14ac:dyDescent="0.3">
      <c r="A16" s="1"/>
      <c r="B16" s="15"/>
      <c r="C16" s="16"/>
      <c r="D16" s="16"/>
      <c r="E16" s="16"/>
      <c r="F16" s="3"/>
      <c r="G16" s="3"/>
    </row>
    <row r="17" spans="1:7" ht="14.4" thickBot="1" x14ac:dyDescent="0.35">
      <c r="A17" s="1" t="s">
        <v>121</v>
      </c>
      <c r="B17" s="1"/>
      <c r="C17" s="18"/>
      <c r="D17" s="18"/>
      <c r="E17" s="18"/>
      <c r="F17" s="21">
        <f>SUM(F14:F15)</f>
        <v>0</v>
      </c>
      <c r="G17" s="21">
        <f>SUM(G14:G15)</f>
        <v>0</v>
      </c>
    </row>
    <row r="18" spans="1:7" ht="14.4" thickTop="1" x14ac:dyDescent="0.3">
      <c r="A18" s="1"/>
      <c r="B18" s="1"/>
      <c r="C18" s="18"/>
      <c r="D18" s="18"/>
      <c r="E18" s="18"/>
      <c r="F18" s="19"/>
      <c r="G18" s="1"/>
    </row>
  </sheetData>
  <customSheetViews>
    <customSheetView guid="{82FCEE02-C554-4110-B17D-8C44938ACB0F}" showRuler="0">
      <pane xSplit="1" ySplit="3" topLeftCell="E4" activePane="bottomRight" state="frozen"/>
      <selection pane="bottomRight" activeCell="P35" sqref="P35"/>
      <pageMargins left="0" right="0" top="0" bottom="0" header="0" footer="0"/>
      <pageSetup orientation="portrait" r:id="rId1"/>
      <headerFooter alignWithMargins="0"/>
    </customSheetView>
    <customSheetView guid="{D3349F3F-17BB-46C4-9C9F-6D8809E7C786}" showRuler="0">
      <pane xSplit="1" ySplit="3" topLeftCell="B12" activePane="bottomRight" state="frozen"/>
      <selection pane="bottomRight" activeCell="E19" sqref="E19"/>
      <pageMargins left="0" right="0" top="0" bottom="0" header="0" footer="0"/>
      <pageSetup orientation="portrait" r:id="rId2"/>
      <headerFooter alignWithMargins="0"/>
    </customSheetView>
    <customSheetView guid="{0A259B52-EC25-46B1-B064-0CF186A35D03}" showRuler="0">
      <pane xSplit="1" ySplit="3" topLeftCell="B12" activePane="bottomRight" state="frozen"/>
      <selection pane="bottomRight" activeCell="E19" sqref="E19"/>
      <pageMargins left="0" right="0" top="0" bottom="0" header="0" footer="0"/>
      <pageSetup orientation="portrait" r:id="rId3"/>
      <headerFooter alignWithMargins="0"/>
    </customSheetView>
    <customSheetView guid="{384E284A-1A2C-4E45-AC1D-B4D870EA88AD}" showRuler="0">
      <pane xSplit="1" ySplit="3" topLeftCell="B12" activePane="bottomRight" state="frozen"/>
      <selection pane="bottomRight" activeCell="E19" sqref="E19"/>
      <pageMargins left="0" right="0" top="0" bottom="0" header="0" footer="0"/>
      <pageSetup orientation="portrait" r:id="rId4"/>
      <headerFooter alignWithMargins="0"/>
    </customSheetView>
    <customSheetView guid="{32A03C59-10DD-4455-AA40-0A1B7B39C3D9}" showPageBreaks="1" showRuler="0">
      <pane xSplit="1" ySplit="3" topLeftCell="B4" activePane="bottomRight" state="frozen"/>
      <selection pane="bottomRight" activeCell="G10" sqref="G10"/>
      <pageMargins left="0" right="0" top="0" bottom="0" header="0" footer="0"/>
      <pageSetup orientation="portrait" r:id="rId5"/>
      <headerFooter alignWithMargins="0"/>
    </customSheetView>
    <customSheetView guid="{2B3D605E-D5B5-407D-8AAD-65E9C86EF12E}" showRuler="0" topLeftCell="A4">
      <selection activeCell="G19" sqref="G19:G22"/>
      <pageMargins left="0" right="0" top="0" bottom="0" header="0" footer="0"/>
      <pageSetup orientation="portrait" r:id="rId6"/>
      <headerFooter alignWithMargins="0"/>
    </customSheetView>
    <customSheetView guid="{6D48AD85-4D88-11D8-985E-000476B98766}" showPageBreaks="1" showRuler="0">
      <pane xSplit="1" ySplit="3" topLeftCell="B4" activePane="bottomRight" state="frozen"/>
      <selection pane="bottomRight" activeCell="G10" sqref="G10"/>
      <pageMargins left="0" right="0" top="0" bottom="0" header="0" footer="0"/>
      <pageSetup orientation="portrait" r:id="rId7"/>
      <headerFooter alignWithMargins="0"/>
    </customSheetView>
    <customSheetView guid="{A0421475-D604-4F85-8190-1F9E5DDB66AA}" showPageBreaks="1" showRuler="0">
      <pane xSplit="1" ySplit="3" topLeftCell="B4" activePane="bottomRight" state="frozen"/>
      <selection pane="bottomRight" sqref="A1:G19"/>
      <pageMargins left="0" right="0" top="0" bottom="0" header="0" footer="0"/>
      <pageSetup orientation="portrait" r:id="rId8"/>
      <headerFooter alignWithMargins="0"/>
    </customSheetView>
    <customSheetView guid="{7F33288D-025F-4863-B8A4-528DE68A6293}" showRuler="0">
      <pane xSplit="1" ySplit="3" topLeftCell="E4" activePane="bottomRight" state="frozen"/>
      <selection pane="bottomRight" activeCell="J7" sqref="J7"/>
      <pageMargins left="0" right="0" top="0" bottom="0" header="0" footer="0"/>
      <pageSetup orientation="portrait" r:id="rId9"/>
      <headerFooter alignWithMargins="0"/>
    </customSheetView>
  </customSheetViews>
  <phoneticPr fontId="5" type="noConversion"/>
  <pageMargins left="0.75" right="0.75" top="1" bottom="1" header="0.5" footer="0.5"/>
  <pageSetup orientation="portrait" r:id="rId1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8"/>
  <sheetViews>
    <sheetView showGridLines="0" workbookViewId="0">
      <selection activeCell="C18" sqref="C18"/>
    </sheetView>
  </sheetViews>
  <sheetFormatPr defaultColWidth="9.109375" defaultRowHeight="13.8" x14ac:dyDescent="0.3"/>
  <cols>
    <col min="1" max="1" width="10.5546875" style="4" customWidth="1"/>
    <col min="2" max="2" width="35.88671875" style="4" customWidth="1"/>
    <col min="3" max="3" width="13.5546875" style="4" customWidth="1"/>
    <col min="4" max="4" width="8.88671875" style="4" customWidth="1"/>
    <col min="5" max="5" width="13" style="4" hidden="1" customWidth="1"/>
    <col min="6" max="7" width="10.109375" style="4" customWidth="1"/>
    <col min="8" max="8" width="9.109375" style="4"/>
    <col min="9" max="9" width="15.33203125" style="4" customWidth="1"/>
    <col min="10" max="10" width="16.6640625" style="4" customWidth="1"/>
    <col min="11" max="11" width="34.6640625" style="4" customWidth="1"/>
    <col min="12" max="16384" width="9.109375" style="4"/>
  </cols>
  <sheetData>
    <row r="1" spans="1:10" x14ac:dyDescent="0.3">
      <c r="A1" s="4" t="s">
        <v>122</v>
      </c>
    </row>
    <row r="2" spans="1:10" x14ac:dyDescent="0.3">
      <c r="A2" s="7" t="s">
        <v>123</v>
      </c>
    </row>
    <row r="4" spans="1:10" x14ac:dyDescent="0.3">
      <c r="A4" s="48"/>
      <c r="B4" s="26"/>
      <c r="C4" s="7"/>
      <c r="D4" s="7"/>
      <c r="E4" s="7"/>
      <c r="F4" s="7"/>
      <c r="G4" s="7"/>
      <c r="H4" s="7"/>
    </row>
    <row r="5" spans="1:10" x14ac:dyDescent="0.3">
      <c r="A5" s="7"/>
      <c r="B5" s="7"/>
      <c r="C5" s="7"/>
      <c r="D5" s="7"/>
      <c r="E5" s="7"/>
      <c r="F5" s="7"/>
      <c r="G5" s="7"/>
      <c r="H5" s="7"/>
    </row>
    <row r="6" spans="1:10" x14ac:dyDescent="0.3">
      <c r="A6" s="23"/>
      <c r="B6" s="24"/>
      <c r="C6" s="24" t="s">
        <v>124</v>
      </c>
      <c r="D6" s="24" t="s">
        <v>124</v>
      </c>
      <c r="E6" s="24" t="s">
        <v>125</v>
      </c>
      <c r="F6" s="24" t="s">
        <v>126</v>
      </c>
      <c r="G6" s="24" t="s">
        <v>127</v>
      </c>
      <c r="H6" s="49"/>
      <c r="I6" s="26"/>
      <c r="J6" s="26"/>
    </row>
    <row r="7" spans="1:10" x14ac:dyDescent="0.3">
      <c r="A7" s="25" t="s">
        <v>128</v>
      </c>
      <c r="B7" s="25" t="s">
        <v>129</v>
      </c>
      <c r="C7" s="25" t="s">
        <v>130</v>
      </c>
      <c r="D7" s="25" t="s">
        <v>95</v>
      </c>
      <c r="E7" s="25" t="s">
        <v>131</v>
      </c>
      <c r="F7" s="25" t="s">
        <v>132</v>
      </c>
      <c r="G7" s="25" t="s">
        <v>133</v>
      </c>
      <c r="H7" s="49"/>
      <c r="I7" s="7"/>
      <c r="J7" s="7"/>
    </row>
    <row r="8" spans="1:10" x14ac:dyDescent="0.3">
      <c r="A8" s="26" t="s">
        <v>134</v>
      </c>
      <c r="B8" s="26"/>
      <c r="C8" s="26"/>
      <c r="D8" s="26"/>
      <c r="E8" s="26"/>
      <c r="F8" s="26"/>
      <c r="G8" s="26"/>
      <c r="H8" s="49"/>
      <c r="I8" s="7"/>
      <c r="J8" s="7"/>
    </row>
    <row r="9" spans="1:10" x14ac:dyDescent="0.3">
      <c r="A9" s="27"/>
      <c r="B9" s="28"/>
      <c r="C9" s="115"/>
      <c r="D9" s="116"/>
      <c r="E9" s="116"/>
      <c r="F9" s="115"/>
      <c r="G9" s="115"/>
      <c r="H9" s="117"/>
      <c r="I9" s="7"/>
      <c r="J9" s="7"/>
    </row>
    <row r="10" spans="1:10" x14ac:dyDescent="0.3">
      <c r="A10" s="27"/>
      <c r="B10" s="28"/>
      <c r="C10" s="115"/>
      <c r="D10" s="116"/>
      <c r="E10" s="116"/>
      <c r="F10" s="115"/>
      <c r="G10" s="115"/>
      <c r="H10" s="117"/>
      <c r="I10" s="7"/>
    </row>
    <row r="11" spans="1:10" x14ac:dyDescent="0.3">
      <c r="A11" s="27"/>
      <c r="B11" s="28"/>
      <c r="C11" s="115"/>
      <c r="D11" s="116"/>
      <c r="E11" s="116"/>
      <c r="F11" s="115"/>
      <c r="G11" s="115"/>
      <c r="H11" s="117"/>
      <c r="I11" s="7"/>
    </row>
    <row r="12" spans="1:10" x14ac:dyDescent="0.3">
      <c r="A12" s="27"/>
      <c r="B12" s="28"/>
      <c r="C12" s="115"/>
      <c r="D12" s="116"/>
      <c r="E12" s="116"/>
      <c r="F12" s="115"/>
      <c r="G12" s="115"/>
      <c r="H12" s="117"/>
      <c r="I12" s="7"/>
    </row>
    <row r="13" spans="1:10" x14ac:dyDescent="0.3">
      <c r="A13" s="27"/>
      <c r="B13" s="28"/>
      <c r="C13" s="115"/>
      <c r="D13" s="116"/>
      <c r="E13" s="116"/>
      <c r="F13" s="115"/>
      <c r="G13" s="115"/>
      <c r="H13" s="117"/>
      <c r="I13" s="7"/>
    </row>
    <row r="14" spans="1:10" x14ac:dyDescent="0.3">
      <c r="A14" s="27"/>
      <c r="B14" s="28"/>
      <c r="C14" s="115"/>
      <c r="D14" s="116"/>
      <c r="E14" s="116"/>
      <c r="F14" s="115"/>
      <c r="G14" s="115"/>
      <c r="H14" s="117"/>
    </row>
    <row r="15" spans="1:10" x14ac:dyDescent="0.3">
      <c r="A15" s="27"/>
      <c r="B15" s="28"/>
      <c r="C15" s="115"/>
      <c r="D15" s="116"/>
      <c r="E15" s="116"/>
      <c r="F15" s="115"/>
      <c r="G15" s="115"/>
      <c r="H15" s="117"/>
    </row>
    <row r="16" spans="1:10" x14ac:dyDescent="0.3">
      <c r="A16" s="27"/>
      <c r="B16" s="28"/>
      <c r="C16" s="115"/>
      <c r="D16" s="116"/>
      <c r="E16" s="116"/>
      <c r="F16" s="115"/>
      <c r="G16" s="115"/>
      <c r="H16" s="117"/>
    </row>
    <row r="17" spans="1:11" x14ac:dyDescent="0.3">
      <c r="A17" s="27"/>
      <c r="B17" s="28"/>
      <c r="C17" s="115"/>
      <c r="D17" s="116"/>
      <c r="E17" s="116"/>
      <c r="F17" s="115"/>
      <c r="G17" s="115"/>
      <c r="H17" s="117"/>
    </row>
    <row r="18" spans="1:11" ht="15" customHeight="1" x14ac:dyDescent="0.3">
      <c r="A18" s="29"/>
      <c r="B18" s="30"/>
      <c r="C18" s="117"/>
      <c r="D18" s="118"/>
      <c r="E18" s="118"/>
      <c r="F18" s="118"/>
      <c r="G18" s="118"/>
      <c r="H18" s="118"/>
    </row>
    <row r="19" spans="1:11" x14ac:dyDescent="0.3">
      <c r="A19" s="50"/>
      <c r="B19" s="7"/>
      <c r="C19" s="117"/>
      <c r="D19" s="117"/>
      <c r="E19" s="117"/>
      <c r="F19" s="117"/>
      <c r="G19" s="117"/>
      <c r="H19" s="117"/>
    </row>
    <row r="20" spans="1:11" x14ac:dyDescent="0.3">
      <c r="A20" s="51"/>
      <c r="C20" s="91"/>
      <c r="D20" s="91"/>
      <c r="E20" s="91"/>
      <c r="F20" s="91"/>
      <c r="G20" s="91"/>
      <c r="H20" s="91"/>
    </row>
    <row r="21" spans="1:11" x14ac:dyDescent="0.3">
      <c r="A21" s="51"/>
      <c r="C21" s="91"/>
      <c r="D21" s="91"/>
      <c r="E21" s="91"/>
      <c r="F21" s="91"/>
      <c r="G21" s="91"/>
      <c r="H21" s="91"/>
    </row>
    <row r="22" spans="1:11" x14ac:dyDescent="0.3">
      <c r="A22" s="51"/>
      <c r="C22" s="89">
        <f>SUM(C9:C17)</f>
        <v>0</v>
      </c>
      <c r="D22" s="91"/>
      <c r="E22" s="91"/>
      <c r="F22" s="91"/>
      <c r="G22" s="91"/>
      <c r="H22" s="91"/>
      <c r="K22" s="53"/>
    </row>
    <row r="23" spans="1:11" x14ac:dyDescent="0.3">
      <c r="A23" s="51"/>
      <c r="C23" s="91"/>
      <c r="D23" s="91"/>
      <c r="E23" s="91"/>
      <c r="F23" s="91"/>
      <c r="G23" s="91"/>
      <c r="H23" s="91"/>
    </row>
    <row r="24" spans="1:11" x14ac:dyDescent="0.3">
      <c r="A24" s="51"/>
      <c r="C24" s="52"/>
      <c r="D24" s="52"/>
      <c r="E24" s="52"/>
      <c r="F24" s="52"/>
      <c r="G24" s="52"/>
    </row>
    <row r="25" spans="1:11" x14ac:dyDescent="0.3">
      <c r="A25" s="51"/>
      <c r="C25" s="52"/>
      <c r="D25" s="52"/>
      <c r="E25" s="52"/>
      <c r="F25" s="52"/>
      <c r="G25" s="52"/>
    </row>
    <row r="26" spans="1:11" x14ac:dyDescent="0.3">
      <c r="A26" s="51"/>
      <c r="C26" s="52"/>
      <c r="D26" s="52"/>
      <c r="E26" s="52"/>
      <c r="F26" s="52"/>
      <c r="G26" s="52"/>
    </row>
    <row r="27" spans="1:11" x14ac:dyDescent="0.3">
      <c r="A27" s="51"/>
      <c r="C27" s="52"/>
      <c r="D27" s="52"/>
      <c r="E27" s="52"/>
      <c r="F27" s="52"/>
      <c r="G27" s="52"/>
    </row>
    <row r="28" spans="1:11" x14ac:dyDescent="0.3">
      <c r="A28" s="51"/>
      <c r="C28" s="52"/>
      <c r="D28" s="52"/>
      <c r="E28" s="52"/>
      <c r="F28" s="52"/>
      <c r="G28" s="52"/>
    </row>
    <row r="29" spans="1:11" x14ac:dyDescent="0.3">
      <c r="A29" s="51"/>
      <c r="C29" s="52"/>
      <c r="D29" s="52"/>
      <c r="E29" s="52"/>
      <c r="F29" s="52"/>
      <c r="G29" s="52"/>
    </row>
    <row r="30" spans="1:11" x14ac:dyDescent="0.3">
      <c r="A30" s="51"/>
      <c r="C30" s="52"/>
      <c r="D30" s="52"/>
      <c r="E30" s="52"/>
      <c r="F30" s="52"/>
      <c r="G30" s="52"/>
    </row>
    <row r="31" spans="1:11" x14ac:dyDescent="0.3">
      <c r="A31" s="51"/>
      <c r="C31" s="52"/>
      <c r="D31" s="52"/>
      <c r="E31" s="52"/>
      <c r="F31" s="52"/>
      <c r="G31" s="52"/>
    </row>
    <row r="32" spans="1:11" x14ac:dyDescent="0.3">
      <c r="A32" s="51"/>
      <c r="C32" s="52"/>
      <c r="D32" s="52"/>
      <c r="E32" s="52"/>
      <c r="F32" s="52"/>
      <c r="G32" s="52"/>
    </row>
    <row r="33" spans="1:7" x14ac:dyDescent="0.3">
      <c r="A33" s="51"/>
      <c r="C33" s="52"/>
      <c r="D33" s="52"/>
      <c r="E33" s="52"/>
      <c r="F33" s="52"/>
      <c r="G33" s="52"/>
    </row>
    <row r="34" spans="1:7" x14ac:dyDescent="0.3">
      <c r="A34" s="51"/>
      <c r="C34" s="52"/>
      <c r="D34" s="52"/>
      <c r="E34" s="52"/>
      <c r="F34" s="52"/>
      <c r="G34" s="52"/>
    </row>
    <row r="35" spans="1:7" x14ac:dyDescent="0.3">
      <c r="A35" s="51"/>
      <c r="C35" s="52"/>
      <c r="D35" s="52"/>
      <c r="E35" s="52"/>
      <c r="F35" s="52"/>
      <c r="G35" s="52"/>
    </row>
    <row r="36" spans="1:7" x14ac:dyDescent="0.3">
      <c r="A36" s="51"/>
      <c r="C36" s="52"/>
      <c r="D36" s="52"/>
      <c r="E36" s="52"/>
      <c r="F36" s="52"/>
      <c r="G36" s="52"/>
    </row>
    <row r="37" spans="1:7" x14ac:dyDescent="0.3">
      <c r="A37" s="51"/>
      <c r="C37" s="52"/>
      <c r="D37" s="52"/>
      <c r="E37" s="52"/>
      <c r="F37" s="52"/>
      <c r="G37" s="52"/>
    </row>
    <row r="38" spans="1:7" x14ac:dyDescent="0.3">
      <c r="A38" s="51"/>
      <c r="C38" s="52"/>
      <c r="D38" s="52"/>
      <c r="E38" s="52"/>
      <c r="F38" s="52"/>
      <c r="G38" s="52"/>
    </row>
    <row r="39" spans="1:7" x14ac:dyDescent="0.3">
      <c r="A39" s="51"/>
      <c r="C39" s="52"/>
      <c r="D39" s="52"/>
      <c r="E39" s="52"/>
      <c r="F39" s="52"/>
      <c r="G39" s="52"/>
    </row>
    <row r="40" spans="1:7" x14ac:dyDescent="0.3">
      <c r="A40" s="51"/>
      <c r="C40" s="52"/>
      <c r="D40" s="52"/>
      <c r="E40" s="52"/>
      <c r="F40" s="52"/>
      <c r="G40" s="52"/>
    </row>
    <row r="41" spans="1:7" x14ac:dyDescent="0.3">
      <c r="A41" s="51"/>
      <c r="C41" s="52"/>
      <c r="D41" s="52"/>
      <c r="E41" s="52"/>
      <c r="F41" s="52"/>
      <c r="G41" s="52"/>
    </row>
    <row r="42" spans="1:7" x14ac:dyDescent="0.3">
      <c r="A42" s="51"/>
      <c r="C42" s="52"/>
      <c r="D42" s="52"/>
      <c r="E42" s="52"/>
      <c r="F42" s="52"/>
      <c r="G42" s="52"/>
    </row>
    <row r="43" spans="1:7" x14ac:dyDescent="0.3">
      <c r="A43" s="51"/>
      <c r="C43" s="52"/>
      <c r="D43" s="52"/>
      <c r="E43" s="52"/>
      <c r="F43" s="52"/>
      <c r="G43" s="52"/>
    </row>
    <row r="44" spans="1:7" x14ac:dyDescent="0.3">
      <c r="A44" s="51"/>
      <c r="C44" s="52"/>
      <c r="D44" s="52"/>
      <c r="E44" s="52"/>
      <c r="F44" s="52"/>
      <c r="G44" s="52"/>
    </row>
    <row r="45" spans="1:7" x14ac:dyDescent="0.3">
      <c r="A45" s="51"/>
      <c r="C45" s="52"/>
      <c r="D45" s="52"/>
      <c r="E45" s="52"/>
      <c r="F45" s="52"/>
      <c r="G45" s="52"/>
    </row>
    <row r="46" spans="1:7" x14ac:dyDescent="0.3">
      <c r="A46" s="51"/>
      <c r="C46" s="52"/>
      <c r="D46" s="52"/>
      <c r="E46" s="52"/>
      <c r="F46" s="52"/>
      <c r="G46" s="52"/>
    </row>
    <row r="47" spans="1:7" x14ac:dyDescent="0.3">
      <c r="C47" s="52"/>
      <c r="D47" s="52"/>
      <c r="E47" s="52"/>
      <c r="F47" s="52"/>
      <c r="G47" s="52"/>
    </row>
    <row r="48" spans="1:7" x14ac:dyDescent="0.3">
      <c r="C48" s="52"/>
      <c r="D48" s="52"/>
      <c r="E48" s="52"/>
      <c r="F48" s="52"/>
      <c r="G48" s="52"/>
    </row>
    <row r="49" spans="3:7" x14ac:dyDescent="0.3">
      <c r="C49" s="52"/>
      <c r="D49" s="52"/>
      <c r="E49" s="52"/>
      <c r="F49" s="52"/>
      <c r="G49" s="52"/>
    </row>
    <row r="50" spans="3:7" x14ac:dyDescent="0.3">
      <c r="C50" s="52"/>
      <c r="D50" s="52"/>
      <c r="E50" s="52"/>
      <c r="F50" s="52"/>
      <c r="G50" s="52"/>
    </row>
    <row r="51" spans="3:7" x14ac:dyDescent="0.3">
      <c r="C51" s="52"/>
      <c r="D51" s="52"/>
      <c r="E51" s="52"/>
      <c r="F51" s="52"/>
      <c r="G51" s="52"/>
    </row>
    <row r="52" spans="3:7" x14ac:dyDescent="0.3">
      <c r="C52" s="52"/>
      <c r="D52" s="52"/>
      <c r="E52" s="52"/>
      <c r="F52" s="52"/>
      <c r="G52" s="52"/>
    </row>
    <row r="53" spans="3:7" x14ac:dyDescent="0.3">
      <c r="C53" s="52"/>
      <c r="D53" s="52"/>
      <c r="E53" s="52"/>
      <c r="F53" s="52"/>
      <c r="G53" s="52"/>
    </row>
    <row r="54" spans="3:7" x14ac:dyDescent="0.3">
      <c r="C54" s="52"/>
      <c r="D54" s="52"/>
      <c r="E54" s="52"/>
      <c r="F54" s="52"/>
      <c r="G54" s="52"/>
    </row>
    <row r="55" spans="3:7" x14ac:dyDescent="0.3">
      <c r="C55" s="52"/>
      <c r="D55" s="52"/>
      <c r="E55" s="52"/>
      <c r="F55" s="52"/>
      <c r="G55" s="52"/>
    </row>
    <row r="56" spans="3:7" x14ac:dyDescent="0.3">
      <c r="C56" s="52"/>
      <c r="D56" s="52"/>
      <c r="E56" s="52"/>
      <c r="F56" s="52"/>
      <c r="G56" s="52"/>
    </row>
    <row r="57" spans="3:7" x14ac:dyDescent="0.3">
      <c r="C57" s="52"/>
      <c r="D57" s="52"/>
      <c r="E57" s="52"/>
      <c r="F57" s="52"/>
      <c r="G57" s="52"/>
    </row>
    <row r="58" spans="3:7" x14ac:dyDescent="0.3">
      <c r="C58" s="52"/>
      <c r="D58" s="52"/>
      <c r="E58" s="52"/>
      <c r="F58" s="52"/>
      <c r="G58" s="52"/>
    </row>
    <row r="59" spans="3:7" x14ac:dyDescent="0.3">
      <c r="C59" s="52"/>
      <c r="D59" s="52"/>
      <c r="E59" s="52"/>
      <c r="F59" s="52"/>
      <c r="G59" s="52"/>
    </row>
    <row r="60" spans="3:7" x14ac:dyDescent="0.3">
      <c r="C60" s="52"/>
      <c r="D60" s="52"/>
      <c r="E60" s="52"/>
      <c r="F60" s="52"/>
      <c r="G60" s="52"/>
    </row>
    <row r="61" spans="3:7" x14ac:dyDescent="0.3">
      <c r="C61" s="52"/>
      <c r="D61" s="52"/>
      <c r="E61" s="52"/>
      <c r="F61" s="52"/>
      <c r="G61" s="52"/>
    </row>
    <row r="62" spans="3:7" x14ac:dyDescent="0.3">
      <c r="C62" s="52"/>
      <c r="D62" s="52"/>
      <c r="E62" s="52"/>
      <c r="F62" s="52"/>
      <c r="G62" s="52"/>
    </row>
    <row r="63" spans="3:7" x14ac:dyDescent="0.3">
      <c r="C63" s="52"/>
      <c r="D63" s="52"/>
      <c r="E63" s="52"/>
      <c r="F63" s="52"/>
      <c r="G63" s="52"/>
    </row>
    <row r="64" spans="3:7" x14ac:dyDescent="0.3">
      <c r="C64" s="52"/>
      <c r="D64" s="52"/>
      <c r="E64" s="52"/>
      <c r="F64" s="52"/>
      <c r="G64" s="52"/>
    </row>
    <row r="65" spans="3:7" x14ac:dyDescent="0.3">
      <c r="C65" s="52"/>
      <c r="D65" s="52"/>
      <c r="E65" s="52"/>
      <c r="F65" s="52"/>
      <c r="G65" s="52"/>
    </row>
    <row r="66" spans="3:7" x14ac:dyDescent="0.3">
      <c r="C66" s="52"/>
      <c r="D66" s="52"/>
      <c r="E66" s="52"/>
      <c r="F66" s="52"/>
      <c r="G66" s="52"/>
    </row>
    <row r="67" spans="3:7" x14ac:dyDescent="0.3">
      <c r="C67" s="52"/>
      <c r="D67" s="52"/>
      <c r="E67" s="52"/>
      <c r="F67" s="52"/>
      <c r="G67" s="52"/>
    </row>
    <row r="68" spans="3:7" x14ac:dyDescent="0.3">
      <c r="C68" s="52"/>
      <c r="D68" s="52"/>
      <c r="E68" s="52"/>
      <c r="F68" s="52"/>
      <c r="G68" s="52"/>
    </row>
  </sheetData>
  <customSheetViews>
    <customSheetView guid="{82FCEE02-C554-4110-B17D-8C44938ACB0F}" showRuler="0" topLeftCell="A5">
      <selection activeCell="P39" sqref="P39"/>
      <pageMargins left="0" right="0" top="0" bottom="0" header="0" footer="0"/>
      <pageSetup orientation="portrait" r:id="rId1"/>
      <headerFooter alignWithMargins="0"/>
    </customSheetView>
    <customSheetView guid="{D3349F3F-17BB-46C4-9C9F-6D8809E7C786}" showRuler="0" topLeftCell="A5">
      <selection activeCell="E15" sqref="E15"/>
      <pageMargins left="0" right="0" top="0" bottom="0" header="0" footer="0"/>
      <pageSetup orientation="portrait" r:id="rId2"/>
      <headerFooter alignWithMargins="0"/>
    </customSheetView>
    <customSheetView guid="{0A259B52-EC25-46B1-B064-0CF186A35D03}" showRuler="0" topLeftCell="A5">
      <selection activeCell="E15" sqref="E15"/>
      <pageMargins left="0" right="0" top="0" bottom="0" header="0" footer="0"/>
      <pageSetup orientation="portrait" r:id="rId3"/>
      <headerFooter alignWithMargins="0"/>
    </customSheetView>
    <customSheetView guid="{384E284A-1A2C-4E45-AC1D-B4D870EA88AD}" showRuler="0" topLeftCell="A5">
      <selection activeCell="E15" sqref="E15"/>
      <pageMargins left="0" right="0" top="0" bottom="0" header="0" footer="0"/>
      <pageSetup orientation="portrait" r:id="rId4"/>
      <headerFooter alignWithMargins="0"/>
    </customSheetView>
    <customSheetView guid="{32A03C59-10DD-4455-AA40-0A1B7B39C3D9}" showPageBreaks="1" showRuler="0">
      <selection activeCell="A8" sqref="A8:IV10"/>
      <pageMargins left="0" right="0" top="0" bottom="0" header="0" footer="0"/>
      <pageSetup orientation="portrait" r:id="rId5"/>
      <headerFooter alignWithMargins="0"/>
    </customSheetView>
    <customSheetView guid="{2B3D605E-D5B5-407D-8AAD-65E9C86EF12E}" showRuler="0" topLeftCell="B7">
      <selection activeCell="F20" sqref="F20"/>
      <pageMargins left="0" right="0" top="0" bottom="0" header="0" footer="0"/>
      <pageSetup orientation="portrait" r:id="rId6"/>
      <headerFooter alignWithMargins="0"/>
    </customSheetView>
    <customSheetView guid="{6D48AD85-4D88-11D8-985E-000476B98766}" showPageBreaks="1" showRuler="0">
      <selection activeCell="A8" sqref="A8:IV10"/>
      <pageMargins left="0" right="0" top="0" bottom="0" header="0" footer="0"/>
      <pageSetup orientation="portrait" r:id="rId7"/>
      <headerFooter alignWithMargins="0"/>
    </customSheetView>
    <customSheetView guid="{A0421475-D604-4F85-8190-1F9E5DDB66AA}" showPageBreaks="1" showRuler="0" topLeftCell="A5">
      <selection activeCell="E15" sqref="E15"/>
      <pageMargins left="0" right="0" top="0" bottom="0" header="0" footer="0"/>
      <pageSetup orientation="portrait" r:id="rId8"/>
      <headerFooter alignWithMargins="0"/>
    </customSheetView>
    <customSheetView guid="{7F33288D-025F-4863-B8A4-528DE68A6293}" showRuler="0" topLeftCell="A5">
      <selection activeCell="E15" sqref="E15"/>
      <pageMargins left="0" right="0" top="0" bottom="0" header="0" footer="0"/>
      <pageSetup orientation="portrait" r:id="rId9"/>
      <headerFooter alignWithMargins="0"/>
    </customSheetView>
  </customSheetViews>
  <phoneticPr fontId="5" type="noConversion"/>
  <pageMargins left="0.75" right="0.75" top="1" bottom="1" header="0.5" footer="0.5"/>
  <pageSetup orientation="portrait" r:id="rId1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G121"/>
  <sheetViews>
    <sheetView showGridLines="0" workbookViewId="0">
      <selection activeCell="K14" sqref="K14"/>
    </sheetView>
  </sheetViews>
  <sheetFormatPr defaultColWidth="9.109375" defaultRowHeight="13.8" x14ac:dyDescent="0.3"/>
  <cols>
    <col min="1" max="1" width="9.109375" style="4"/>
    <col min="2" max="2" width="23" style="4" customWidth="1"/>
    <col min="3" max="3" width="26.88671875" style="4" customWidth="1"/>
    <col min="4" max="4" width="12.109375" style="22" bestFit="1" customWidth="1"/>
    <col min="5" max="5" width="7.88671875" style="22" bestFit="1" customWidth="1"/>
    <col min="6" max="6" width="12.33203125" style="4" bestFit="1" customWidth="1"/>
    <col min="7" max="16384" width="9.109375" style="4"/>
  </cols>
  <sheetData>
    <row r="2" spans="1:7" ht="18.75" customHeight="1" x14ac:dyDescent="0.3">
      <c r="A2" s="54" t="s">
        <v>135</v>
      </c>
      <c r="B2" s="55"/>
      <c r="C2" s="55"/>
      <c r="D2" s="55"/>
      <c r="E2" s="55"/>
      <c r="F2" s="55"/>
    </row>
    <row r="3" spans="1:7" x14ac:dyDescent="0.3">
      <c r="A3" s="55" t="s">
        <v>136</v>
      </c>
      <c r="B3" s="55"/>
      <c r="C3" s="55"/>
      <c r="D3" s="55"/>
      <c r="E3" s="55"/>
      <c r="F3" s="55"/>
    </row>
    <row r="4" spans="1:7" x14ac:dyDescent="0.3">
      <c r="A4" s="56"/>
      <c r="B4" s="57"/>
      <c r="C4" s="57"/>
      <c r="D4" s="57"/>
      <c r="E4" s="57"/>
      <c r="F4" s="58"/>
      <c r="G4" s="59"/>
    </row>
    <row r="5" spans="1:7" ht="11.25" customHeight="1" x14ac:dyDescent="0.3">
      <c r="A5" s="60"/>
      <c r="B5" s="59"/>
      <c r="C5" s="59"/>
      <c r="D5" s="61"/>
      <c r="E5" s="61"/>
      <c r="F5" s="59"/>
      <c r="G5" s="59"/>
    </row>
    <row r="6" spans="1:7" ht="84" customHeight="1" x14ac:dyDescent="0.3">
      <c r="A6" s="62"/>
      <c r="B6" s="63"/>
      <c r="C6" s="63"/>
      <c r="D6" s="64"/>
      <c r="E6" s="65"/>
      <c r="F6" s="66"/>
      <c r="G6" s="59"/>
    </row>
    <row r="7" spans="1:7" x14ac:dyDescent="0.3">
      <c r="A7" s="67"/>
      <c r="B7" s="68"/>
      <c r="C7" s="69"/>
      <c r="D7" s="70"/>
      <c r="E7" s="67"/>
      <c r="F7" s="66"/>
      <c r="G7" s="59"/>
    </row>
    <row r="8" spans="1:7" x14ac:dyDescent="0.3">
      <c r="A8" s="62"/>
      <c r="B8" s="63"/>
      <c r="C8" s="63"/>
      <c r="D8" s="64"/>
      <c r="E8" s="65"/>
      <c r="F8" s="66"/>
      <c r="G8" s="59"/>
    </row>
    <row r="9" spans="1:7" x14ac:dyDescent="0.3">
      <c r="A9" s="62"/>
      <c r="B9" s="63"/>
      <c r="C9" s="63"/>
      <c r="D9" s="64"/>
      <c r="E9" s="62"/>
      <c r="F9" s="66"/>
      <c r="G9" s="59"/>
    </row>
    <row r="10" spans="1:7" x14ac:dyDescent="0.3">
      <c r="A10" s="62"/>
      <c r="B10" s="63"/>
      <c r="C10" s="63"/>
      <c r="D10" s="64"/>
      <c r="E10" s="65"/>
      <c r="F10" s="66"/>
      <c r="G10" s="59"/>
    </row>
    <row r="11" spans="1:7" x14ac:dyDescent="0.3">
      <c r="A11" s="62"/>
      <c r="B11" s="71"/>
      <c r="C11" s="63"/>
      <c r="D11" s="64"/>
      <c r="E11" s="65"/>
      <c r="F11" s="66"/>
      <c r="G11" s="59"/>
    </row>
    <row r="12" spans="1:7" x14ac:dyDescent="0.3">
      <c r="A12" s="62"/>
      <c r="B12" s="71"/>
      <c r="C12" s="63"/>
      <c r="D12" s="72"/>
      <c r="E12" s="65"/>
      <c r="F12" s="66"/>
      <c r="G12" s="59"/>
    </row>
    <row r="13" spans="1:7" x14ac:dyDescent="0.3">
      <c r="A13" s="65"/>
      <c r="B13" s="71"/>
      <c r="C13" s="63"/>
      <c r="D13" s="72"/>
      <c r="E13" s="65"/>
      <c r="F13" s="66"/>
      <c r="G13" s="59"/>
    </row>
    <row r="14" spans="1:7" x14ac:dyDescent="0.3">
      <c r="A14" s="65"/>
      <c r="B14" s="71"/>
      <c r="C14" s="63"/>
      <c r="D14" s="72"/>
      <c r="E14" s="65"/>
      <c r="F14" s="66"/>
      <c r="G14" s="59"/>
    </row>
    <row r="15" spans="1:7" x14ac:dyDescent="0.3">
      <c r="A15" s="65"/>
      <c r="B15" s="71"/>
      <c r="C15" s="63"/>
      <c r="D15" s="64"/>
      <c r="E15" s="65"/>
      <c r="F15" s="66"/>
      <c r="G15" s="59"/>
    </row>
    <row r="16" spans="1:7" ht="4.5" hidden="1" customHeight="1" x14ac:dyDescent="0.3">
      <c r="A16" s="73"/>
      <c r="B16" s="74"/>
      <c r="C16" s="74"/>
      <c r="D16" s="75"/>
      <c r="E16" s="73"/>
      <c r="F16" s="76"/>
      <c r="G16" s="59"/>
    </row>
    <row r="17" spans="1:7" x14ac:dyDescent="0.3">
      <c r="A17" s="60"/>
      <c r="B17" s="77"/>
      <c r="C17" s="77"/>
      <c r="D17" s="78"/>
      <c r="E17" s="79"/>
      <c r="F17" s="80"/>
      <c r="G17" s="59"/>
    </row>
    <row r="18" spans="1:7" x14ac:dyDescent="0.3">
      <c r="A18" s="65"/>
      <c r="B18" s="71"/>
      <c r="C18" s="63"/>
      <c r="D18" s="64"/>
      <c r="E18" s="65"/>
      <c r="F18" s="66"/>
      <c r="G18" s="59"/>
    </row>
    <row r="19" spans="1:7" ht="14.4" thickBot="1" x14ac:dyDescent="0.35">
      <c r="A19" s="59"/>
      <c r="B19" s="81"/>
      <c r="C19" s="81"/>
      <c r="D19" s="61"/>
      <c r="E19" s="61"/>
      <c r="F19" s="82"/>
      <c r="G19" s="59"/>
    </row>
    <row r="20" spans="1:7" ht="9" customHeight="1" thickTop="1" x14ac:dyDescent="0.3">
      <c r="B20" s="5"/>
      <c r="C20" s="5"/>
      <c r="F20" s="42"/>
    </row>
    <row r="21" spans="1:7" ht="12.75" customHeight="1" x14ac:dyDescent="0.3">
      <c r="B21" s="5"/>
      <c r="C21" s="5"/>
      <c r="F21" s="42"/>
    </row>
    <row r="22" spans="1:7" ht="14.25" customHeight="1" x14ac:dyDescent="0.3">
      <c r="B22" s="5"/>
      <c r="C22" s="5"/>
      <c r="F22" s="83"/>
    </row>
    <row r="23" spans="1:7" x14ac:dyDescent="0.3">
      <c r="B23" s="5"/>
      <c r="C23" s="5"/>
      <c r="F23" s="83"/>
    </row>
    <row r="24" spans="1:7" x14ac:dyDescent="0.3">
      <c r="B24" s="5"/>
      <c r="C24" s="5"/>
      <c r="F24" s="83"/>
    </row>
    <row r="25" spans="1:7" x14ac:dyDescent="0.3">
      <c r="B25" s="5"/>
      <c r="C25" s="5"/>
      <c r="F25" s="83"/>
    </row>
    <row r="26" spans="1:7" x14ac:dyDescent="0.3">
      <c r="B26" s="5"/>
      <c r="C26" s="5"/>
      <c r="F26" s="83"/>
    </row>
    <row r="27" spans="1:7" x14ac:dyDescent="0.3">
      <c r="B27" s="5"/>
      <c r="C27" s="5"/>
      <c r="F27" s="83"/>
    </row>
    <row r="28" spans="1:7" x14ac:dyDescent="0.3">
      <c r="B28" s="5"/>
      <c r="C28" s="5"/>
      <c r="F28" s="83"/>
    </row>
    <row r="29" spans="1:7" x14ac:dyDescent="0.3">
      <c r="B29" s="5"/>
      <c r="C29" s="5"/>
      <c r="F29" s="83"/>
    </row>
    <row r="30" spans="1:7" x14ac:dyDescent="0.3">
      <c r="B30" s="5"/>
      <c r="C30" s="5"/>
      <c r="F30" s="83"/>
    </row>
    <row r="31" spans="1:7" x14ac:dyDescent="0.3">
      <c r="B31" s="5"/>
      <c r="C31" s="5"/>
      <c r="F31" s="83"/>
    </row>
    <row r="32" spans="1:7" x14ac:dyDescent="0.3">
      <c r="B32" s="5"/>
      <c r="C32" s="5"/>
      <c r="F32" s="83"/>
    </row>
    <row r="33" spans="2:6" x14ac:dyDescent="0.3">
      <c r="B33" s="5"/>
      <c r="C33" s="5"/>
      <c r="F33" s="83"/>
    </row>
    <row r="34" spans="2:6" x14ac:dyDescent="0.3">
      <c r="B34" s="5"/>
      <c r="C34" s="5"/>
      <c r="F34" s="83"/>
    </row>
    <row r="35" spans="2:6" x14ac:dyDescent="0.3">
      <c r="B35" s="5"/>
      <c r="C35" s="5"/>
      <c r="F35" s="83"/>
    </row>
    <row r="36" spans="2:6" x14ac:dyDescent="0.3">
      <c r="B36" s="5"/>
      <c r="C36" s="5"/>
      <c r="F36" s="83"/>
    </row>
    <row r="37" spans="2:6" x14ac:dyDescent="0.3">
      <c r="B37" s="5"/>
      <c r="C37" s="5"/>
      <c r="F37" s="83"/>
    </row>
    <row r="38" spans="2:6" x14ac:dyDescent="0.3">
      <c r="B38" s="5"/>
      <c r="C38" s="5"/>
      <c r="F38" s="83"/>
    </row>
    <row r="39" spans="2:6" x14ac:dyDescent="0.3">
      <c r="B39" s="5"/>
      <c r="C39" s="5"/>
      <c r="F39" s="83"/>
    </row>
    <row r="40" spans="2:6" x14ac:dyDescent="0.3">
      <c r="B40" s="5"/>
      <c r="C40" s="5"/>
      <c r="F40" s="83"/>
    </row>
    <row r="41" spans="2:6" x14ac:dyDescent="0.3">
      <c r="B41" s="5"/>
      <c r="C41" s="5"/>
      <c r="F41" s="83"/>
    </row>
    <row r="42" spans="2:6" x14ac:dyDescent="0.3">
      <c r="B42" s="5"/>
      <c r="C42" s="5"/>
      <c r="F42" s="83"/>
    </row>
    <row r="43" spans="2:6" x14ac:dyDescent="0.3">
      <c r="B43" s="5"/>
      <c r="C43" s="5"/>
      <c r="F43" s="83"/>
    </row>
    <row r="44" spans="2:6" x14ac:dyDescent="0.3">
      <c r="B44" s="5"/>
      <c r="C44" s="5"/>
      <c r="F44" s="83"/>
    </row>
    <row r="45" spans="2:6" x14ac:dyDescent="0.3">
      <c r="B45" s="5"/>
      <c r="C45" s="5"/>
      <c r="F45" s="83"/>
    </row>
    <row r="46" spans="2:6" x14ac:dyDescent="0.3">
      <c r="B46" s="5"/>
      <c r="C46" s="5"/>
      <c r="F46" s="83"/>
    </row>
    <row r="47" spans="2:6" x14ac:dyDescent="0.3">
      <c r="B47" s="5"/>
      <c r="C47" s="5"/>
      <c r="F47" s="83"/>
    </row>
    <row r="48" spans="2:6" x14ac:dyDescent="0.3">
      <c r="B48" s="5"/>
      <c r="C48" s="5"/>
      <c r="F48" s="83"/>
    </row>
    <row r="49" spans="2:6" x14ac:dyDescent="0.3">
      <c r="B49" s="5"/>
      <c r="C49" s="5"/>
      <c r="F49" s="83"/>
    </row>
    <row r="50" spans="2:6" x14ac:dyDescent="0.3">
      <c r="B50" s="5"/>
      <c r="C50" s="5"/>
      <c r="F50" s="83"/>
    </row>
    <row r="51" spans="2:6" x14ac:dyDescent="0.3">
      <c r="B51" s="5"/>
      <c r="C51" s="5"/>
      <c r="F51" s="83"/>
    </row>
    <row r="52" spans="2:6" x14ac:dyDescent="0.3">
      <c r="B52" s="5"/>
      <c r="C52" s="5"/>
      <c r="F52" s="83"/>
    </row>
    <row r="53" spans="2:6" x14ac:dyDescent="0.3">
      <c r="B53" s="5"/>
      <c r="C53" s="5"/>
      <c r="F53" s="83"/>
    </row>
    <row r="54" spans="2:6" x14ac:dyDescent="0.3">
      <c r="B54" s="5"/>
      <c r="C54" s="5"/>
      <c r="F54" s="83"/>
    </row>
    <row r="55" spans="2:6" x14ac:dyDescent="0.3">
      <c r="B55" s="5"/>
      <c r="C55" s="5"/>
      <c r="F55" s="83"/>
    </row>
    <row r="56" spans="2:6" x14ac:dyDescent="0.3">
      <c r="B56" s="5"/>
      <c r="C56" s="5"/>
      <c r="F56" s="83"/>
    </row>
    <row r="57" spans="2:6" x14ac:dyDescent="0.3">
      <c r="B57" s="5"/>
      <c r="C57" s="5"/>
      <c r="F57" s="83"/>
    </row>
    <row r="58" spans="2:6" x14ac:dyDescent="0.3">
      <c r="B58" s="5"/>
      <c r="C58" s="5"/>
      <c r="F58" s="83"/>
    </row>
    <row r="59" spans="2:6" x14ac:dyDescent="0.3">
      <c r="B59" s="5"/>
      <c r="C59" s="5"/>
      <c r="F59" s="83"/>
    </row>
    <row r="60" spans="2:6" x14ac:dyDescent="0.3">
      <c r="B60" s="5"/>
      <c r="C60" s="5"/>
      <c r="F60" s="83"/>
    </row>
    <row r="61" spans="2:6" x14ac:dyDescent="0.3">
      <c r="B61" s="5"/>
      <c r="C61" s="5"/>
      <c r="F61" s="83"/>
    </row>
    <row r="62" spans="2:6" x14ac:dyDescent="0.3">
      <c r="B62" s="5"/>
      <c r="C62" s="5"/>
      <c r="F62" s="83"/>
    </row>
    <row r="63" spans="2:6" x14ac:dyDescent="0.3">
      <c r="B63" s="5"/>
      <c r="C63" s="5"/>
      <c r="F63" s="83"/>
    </row>
    <row r="64" spans="2:6" x14ac:dyDescent="0.3">
      <c r="B64" s="5"/>
      <c r="C64" s="5"/>
      <c r="F64" s="83"/>
    </row>
    <row r="65" spans="2:6" x14ac:dyDescent="0.3">
      <c r="B65" s="5"/>
      <c r="C65" s="5"/>
      <c r="F65" s="83"/>
    </row>
    <row r="66" spans="2:6" x14ac:dyDescent="0.3">
      <c r="B66" s="5"/>
      <c r="C66" s="5"/>
      <c r="F66" s="83"/>
    </row>
    <row r="67" spans="2:6" x14ac:dyDescent="0.3">
      <c r="B67" s="5"/>
      <c r="C67" s="5"/>
      <c r="F67" s="83"/>
    </row>
    <row r="68" spans="2:6" x14ac:dyDescent="0.3">
      <c r="B68" s="5"/>
      <c r="C68" s="5"/>
      <c r="F68" s="83"/>
    </row>
    <row r="69" spans="2:6" x14ac:dyDescent="0.3">
      <c r="B69" s="5"/>
      <c r="C69" s="5"/>
      <c r="F69" s="83"/>
    </row>
    <row r="70" spans="2:6" x14ac:dyDescent="0.3">
      <c r="B70" s="5"/>
      <c r="C70" s="5"/>
      <c r="F70" s="83"/>
    </row>
    <row r="71" spans="2:6" x14ac:dyDescent="0.3">
      <c r="B71" s="5"/>
      <c r="C71" s="5"/>
      <c r="F71" s="83"/>
    </row>
    <row r="72" spans="2:6" x14ac:dyDescent="0.3">
      <c r="B72" s="5"/>
      <c r="C72" s="5"/>
    </row>
    <row r="73" spans="2:6" x14ac:dyDescent="0.3">
      <c r="B73" s="5"/>
      <c r="C73" s="5"/>
    </row>
    <row r="74" spans="2:6" x14ac:dyDescent="0.3">
      <c r="B74" s="5"/>
      <c r="C74" s="5"/>
    </row>
    <row r="75" spans="2:6" x14ac:dyDescent="0.3">
      <c r="B75" s="5"/>
      <c r="C75" s="5"/>
    </row>
    <row r="76" spans="2:6" x14ac:dyDescent="0.3">
      <c r="B76" s="5"/>
      <c r="C76" s="5"/>
    </row>
    <row r="77" spans="2:6" x14ac:dyDescent="0.3">
      <c r="B77" s="5"/>
      <c r="C77" s="5"/>
    </row>
    <row r="78" spans="2:6" x14ac:dyDescent="0.3">
      <c r="B78" s="5"/>
      <c r="C78" s="5"/>
    </row>
    <row r="79" spans="2:6" x14ac:dyDescent="0.3">
      <c r="B79" s="5"/>
      <c r="C79" s="5"/>
    </row>
    <row r="80" spans="2:6" x14ac:dyDescent="0.3">
      <c r="B80" s="5"/>
      <c r="C80" s="5"/>
    </row>
    <row r="81" spans="2:3" x14ac:dyDescent="0.3">
      <c r="B81" s="5"/>
      <c r="C81" s="5"/>
    </row>
    <row r="82" spans="2:3" x14ac:dyDescent="0.3">
      <c r="B82" s="5"/>
      <c r="C82" s="5"/>
    </row>
    <row r="83" spans="2:3" x14ac:dyDescent="0.3">
      <c r="B83" s="5"/>
      <c r="C83" s="5"/>
    </row>
    <row r="84" spans="2:3" x14ac:dyDescent="0.3">
      <c r="B84" s="5"/>
      <c r="C84" s="5"/>
    </row>
    <row r="85" spans="2:3" x14ac:dyDescent="0.3">
      <c r="B85" s="5"/>
      <c r="C85" s="5"/>
    </row>
    <row r="86" spans="2:3" x14ac:dyDescent="0.3">
      <c r="B86" s="5"/>
      <c r="C86" s="5"/>
    </row>
    <row r="87" spans="2:3" x14ac:dyDescent="0.3">
      <c r="B87" s="5"/>
      <c r="C87" s="5"/>
    </row>
    <row r="88" spans="2:3" x14ac:dyDescent="0.3">
      <c r="B88" s="5"/>
      <c r="C88" s="5"/>
    </row>
    <row r="89" spans="2:3" x14ac:dyDescent="0.3">
      <c r="B89" s="5"/>
      <c r="C89" s="5"/>
    </row>
    <row r="90" spans="2:3" x14ac:dyDescent="0.3">
      <c r="B90" s="5"/>
      <c r="C90" s="5"/>
    </row>
    <row r="91" spans="2:3" x14ac:dyDescent="0.3">
      <c r="B91" s="5"/>
      <c r="C91" s="5"/>
    </row>
    <row r="92" spans="2:3" x14ac:dyDescent="0.3">
      <c r="B92" s="5"/>
      <c r="C92" s="5"/>
    </row>
    <row r="93" spans="2:3" x14ac:dyDescent="0.3">
      <c r="B93" s="5"/>
      <c r="C93" s="5"/>
    </row>
    <row r="94" spans="2:3" x14ac:dyDescent="0.3">
      <c r="B94" s="5"/>
    </row>
    <row r="95" spans="2:3" x14ac:dyDescent="0.3">
      <c r="B95" s="5"/>
    </row>
    <row r="96" spans="2:3" x14ac:dyDescent="0.3">
      <c r="B96" s="5"/>
    </row>
    <row r="97" spans="2:2" x14ac:dyDescent="0.3">
      <c r="B97" s="5"/>
    </row>
    <row r="98" spans="2:2" x14ac:dyDescent="0.3">
      <c r="B98" s="5"/>
    </row>
    <row r="99" spans="2:2" x14ac:dyDescent="0.3">
      <c r="B99" s="5"/>
    </row>
    <row r="100" spans="2:2" x14ac:dyDescent="0.3">
      <c r="B100" s="5"/>
    </row>
    <row r="101" spans="2:2" x14ac:dyDescent="0.3">
      <c r="B101" s="5"/>
    </row>
    <row r="102" spans="2:2" x14ac:dyDescent="0.3">
      <c r="B102" s="5"/>
    </row>
    <row r="103" spans="2:2" x14ac:dyDescent="0.3">
      <c r="B103" s="5"/>
    </row>
    <row r="104" spans="2:2" x14ac:dyDescent="0.3">
      <c r="B104" s="5"/>
    </row>
    <row r="105" spans="2:2" x14ac:dyDescent="0.3">
      <c r="B105" s="5"/>
    </row>
    <row r="106" spans="2:2" x14ac:dyDescent="0.3">
      <c r="B106" s="5"/>
    </row>
    <row r="107" spans="2:2" x14ac:dyDescent="0.3">
      <c r="B107" s="5"/>
    </row>
    <row r="108" spans="2:2" x14ac:dyDescent="0.3">
      <c r="B108" s="5"/>
    </row>
    <row r="109" spans="2:2" x14ac:dyDescent="0.3">
      <c r="B109" s="5"/>
    </row>
    <row r="110" spans="2:2" x14ac:dyDescent="0.3">
      <c r="B110" s="5"/>
    </row>
    <row r="111" spans="2:2" x14ac:dyDescent="0.3">
      <c r="B111" s="5"/>
    </row>
    <row r="112" spans="2:2" x14ac:dyDescent="0.3">
      <c r="B112" s="5"/>
    </row>
    <row r="113" spans="2:2" x14ac:dyDescent="0.3">
      <c r="B113" s="5"/>
    </row>
    <row r="114" spans="2:2" x14ac:dyDescent="0.3">
      <c r="B114" s="5"/>
    </row>
    <row r="115" spans="2:2" x14ac:dyDescent="0.3">
      <c r="B115" s="5"/>
    </row>
    <row r="116" spans="2:2" x14ac:dyDescent="0.3">
      <c r="B116" s="5"/>
    </row>
    <row r="117" spans="2:2" x14ac:dyDescent="0.3">
      <c r="B117" s="5"/>
    </row>
    <row r="118" spans="2:2" x14ac:dyDescent="0.3">
      <c r="B118" s="5"/>
    </row>
    <row r="119" spans="2:2" x14ac:dyDescent="0.3">
      <c r="B119" s="5"/>
    </row>
    <row r="120" spans="2:2" x14ac:dyDescent="0.3">
      <c r="B120" s="5"/>
    </row>
    <row r="121" spans="2:2" x14ac:dyDescent="0.3">
      <c r="B121" s="5"/>
    </row>
  </sheetData>
  <customSheetViews>
    <customSheetView guid="{82FCEE02-C554-4110-B17D-8C44938ACB0F}" showRuler="0" topLeftCell="A16">
      <selection activeCell="L42" sqref="L42"/>
      <colBreaks count="3" manualBreakCount="3">
        <brk id="1" max="1048575" man="1"/>
        <brk id="6" max="1048575" man="1"/>
        <brk id="15" max="1048575" man="1"/>
      </colBreaks>
      <pageMargins left="0" right="0" top="0" bottom="0" header="0" footer="0"/>
      <pageSetup orientation="portrait" r:id="rId1"/>
      <headerFooter alignWithMargins="0"/>
    </customSheetView>
    <customSheetView guid="{D3349F3F-17BB-46C4-9C9F-6D8809E7C786}" showRuler="0" topLeftCell="A16">
      <selection activeCell="A12" sqref="A12:F22"/>
      <pageMargins left="0" right="0" top="0" bottom="0" header="0" footer="0"/>
      <pageSetup orientation="portrait" r:id="rId2"/>
      <headerFooter alignWithMargins="0"/>
    </customSheetView>
    <customSheetView guid="{0A259B52-EC25-46B1-B064-0CF186A35D03}" showRuler="0" topLeftCell="A16">
      <selection activeCell="A12" sqref="A12:F22"/>
      <pageMargins left="0" right="0" top="0" bottom="0" header="0" footer="0"/>
      <pageSetup orientation="portrait" r:id="rId3"/>
      <headerFooter alignWithMargins="0"/>
    </customSheetView>
    <customSheetView guid="{384E284A-1A2C-4E45-AC1D-B4D870EA88AD}" showRuler="0">
      <selection sqref="A1:F19"/>
      <pageMargins left="0" right="0" top="0" bottom="0" header="0" footer="0"/>
      <pageSetup orientation="portrait" r:id="rId4"/>
      <headerFooter alignWithMargins="0"/>
    </customSheetView>
    <customSheetView guid="{32A03C59-10DD-4455-AA40-0A1B7B39C3D9}" showPageBreaks="1" showRuler="0" topLeftCell="A16">
      <selection activeCell="D16" sqref="D16"/>
      <pageMargins left="0" right="0" top="0" bottom="0" header="0" footer="0"/>
      <pageSetup orientation="portrait" r:id="rId5"/>
      <headerFooter alignWithMargins="0"/>
    </customSheetView>
    <customSheetView guid="{2B3D605E-D5B5-407D-8AAD-65E9C86EF12E}" showRuler="0" topLeftCell="A9">
      <selection activeCell="A16" sqref="A16:B16"/>
      <pageMargins left="0" right="0" top="0" bottom="0" header="0" footer="0"/>
      <pageSetup orientation="portrait" r:id="rId6"/>
      <headerFooter alignWithMargins="0"/>
    </customSheetView>
    <customSheetView guid="{6D48AD85-4D88-11D8-985E-000476B98766}" showPageBreaks="1" showRuler="0">
      <selection activeCell="F10" sqref="F10"/>
      <pageMargins left="0" right="0" top="0" bottom="0" header="0" footer="0"/>
      <pageSetup orientation="portrait" r:id="rId7"/>
      <headerFooter alignWithMargins="0"/>
    </customSheetView>
    <customSheetView guid="{A0421475-D604-4F85-8190-1F9E5DDB66AA}" showPageBreaks="1" showRuler="0" topLeftCell="A14">
      <selection activeCell="F17" sqref="F17"/>
      <pageMargins left="0" right="0" top="0" bottom="0" header="0" footer="0"/>
      <pageSetup orientation="portrait" r:id="rId8"/>
      <headerFooter alignWithMargins="0"/>
    </customSheetView>
    <customSheetView guid="{7F33288D-025F-4863-B8A4-528DE68A6293}" showRuler="0">
      <selection activeCell="C24" sqref="C24"/>
      <colBreaks count="3" manualBreakCount="3">
        <brk id="1" max="1048575" man="1"/>
        <brk id="6" max="1048575" man="1"/>
        <brk id="15" max="1048575" man="1"/>
      </colBreaks>
      <pageMargins left="0" right="0" top="0" bottom="0" header="0" footer="0"/>
      <pageSetup orientation="portrait" r:id="rId9"/>
      <headerFooter alignWithMargins="0"/>
    </customSheetView>
  </customSheetViews>
  <phoneticPr fontId="5" type="noConversion"/>
  <pageMargins left="0.75" right="0.75" top="1" bottom="1" header="0.5" footer="0.5"/>
  <pageSetup scale="99" fitToHeight="2" orientation="portrait" r:id="rId10"/>
  <headerFooter alignWithMargins="0"/>
  <colBreaks count="3" manualBreakCount="3">
    <brk id="1" max="1048575" man="1"/>
    <brk id="6" max="1048575" man="1"/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"/>
  <sheetViews>
    <sheetView showGridLines="0" workbookViewId="0">
      <selection activeCell="C6" sqref="C6"/>
    </sheetView>
  </sheetViews>
  <sheetFormatPr defaultColWidth="8.88671875" defaultRowHeight="13.8" x14ac:dyDescent="0.3"/>
  <cols>
    <col min="1" max="16384" width="8.88671875" style="4"/>
  </cols>
  <sheetData>
    <row r="1" spans="1:3" x14ac:dyDescent="0.3">
      <c r="A1" s="4" t="s">
        <v>137</v>
      </c>
      <c r="C1" s="36" t="s">
        <v>138</v>
      </c>
    </row>
    <row r="3" spans="1:3" x14ac:dyDescent="0.3">
      <c r="C3" s="86" t="s">
        <v>139</v>
      </c>
    </row>
    <row r="4" spans="1:3" x14ac:dyDescent="0.3">
      <c r="C4" s="85" t="s">
        <v>170</v>
      </c>
    </row>
    <row r="5" spans="1:3" x14ac:dyDescent="0.3">
      <c r="C5" s="86" t="s">
        <v>140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0388d5-a73f-4782-bd07-8ed23d8c1b47" xsi:nil="true"/>
    <lcf76f155ced4ddcb4097134ff3c332f xmlns="0488c51a-4c21-4608-946d-d6605ea10ad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F1A9786149849AF2DC3EE8A863F1E" ma:contentTypeVersion="13" ma:contentTypeDescription="Create a new document." ma:contentTypeScope="" ma:versionID="8bbadd50b399cf92bc09669c2fefa260">
  <xsd:schema xmlns:xsd="http://www.w3.org/2001/XMLSchema" xmlns:xs="http://www.w3.org/2001/XMLSchema" xmlns:p="http://schemas.microsoft.com/office/2006/metadata/properties" xmlns:ns2="0488c51a-4c21-4608-946d-d6605ea10ad7" xmlns:ns3="a10388d5-a73f-4782-bd07-8ed23d8c1b47" targetNamespace="http://schemas.microsoft.com/office/2006/metadata/properties" ma:root="true" ma:fieldsID="9327c22518fb69d24fd7bca327226dfd" ns2:_="" ns3:_="">
    <xsd:import namespace="0488c51a-4c21-4608-946d-d6605ea10ad7"/>
    <xsd:import namespace="a10388d5-a73f-4782-bd07-8ed23d8c1b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8c51a-4c21-4608-946d-d6605ea10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f389013-c5e5-4aa2-b51a-d914561c4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388d5-a73f-4782-bd07-8ed23d8c1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15966db-18e2-4e08-8b81-39fa4a93e30f}" ma:internalName="TaxCatchAll" ma:showField="CatchAllData" ma:web="a10388d5-a73f-4782-bd07-8ed23d8c1b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8871D1-4B89-454D-97D9-A7BBD57F4A4F}">
  <ds:schemaRefs>
    <ds:schemaRef ds:uri="http://schemas.microsoft.com/office/2006/metadata/properties"/>
    <ds:schemaRef ds:uri="http://schemas.microsoft.com/office/infopath/2007/PartnerControls"/>
    <ds:schemaRef ds:uri="a10388d5-a73f-4782-bd07-8ed23d8c1b47"/>
    <ds:schemaRef ds:uri="0488c51a-4c21-4608-946d-d6605ea10ad7"/>
  </ds:schemaRefs>
</ds:datastoreItem>
</file>

<file path=customXml/itemProps2.xml><?xml version="1.0" encoding="utf-8"?>
<ds:datastoreItem xmlns:ds="http://schemas.openxmlformats.org/officeDocument/2006/customXml" ds:itemID="{30615AF0-5E84-4FF9-B874-D606D1B64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88c51a-4c21-4608-946d-d6605ea10ad7"/>
    <ds:schemaRef ds:uri="a10388d5-a73f-4782-bd07-8ed23d8c1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9CC117-CCA4-45AE-99E8-3DEDC3EF60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10k</vt:lpstr>
      <vt:lpstr>Changes in LT Liab</vt:lpstr>
      <vt:lpstr>Princ mat bus type</vt:lpstr>
      <vt:lpstr>Int mat bus type</vt:lpstr>
      <vt:lpstr>Commercial paper notes</vt:lpstr>
      <vt:lpstr>Defeased debt</vt:lpstr>
      <vt:lpstr>Refunding debt</vt:lpstr>
      <vt:lpstr>Issued during year</vt:lpstr>
      <vt:lpstr>Commitments</vt:lpstr>
      <vt:lpstr>Emergency Assistance</vt:lpstr>
      <vt:lpstr>'10k'!Print_Area</vt:lpstr>
      <vt:lpstr>'Int mat bus type'!Print_Area</vt:lpstr>
      <vt:lpstr>'Issued during year'!Print_Area</vt:lpstr>
      <vt:lpstr>'Princ mat bus type'!Print_Area</vt:lpstr>
    </vt:vector>
  </TitlesOfParts>
  <Manager/>
  <Company>Miami-Dade County Finance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Madrigal, Lori (FIN)</dc:creator>
  <cp:keywords/>
  <dc:description/>
  <cp:lastModifiedBy>Paul, Joanne (FIN)</cp:lastModifiedBy>
  <cp:revision/>
  <dcterms:created xsi:type="dcterms:W3CDTF">2002-09-27T15:08:13Z</dcterms:created>
  <dcterms:modified xsi:type="dcterms:W3CDTF">2023-09-19T14:47:46Z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0x010100389F1A9786149849AF2DC3EE8A863F1E</vt:lpwstr>
  </property>
  <property fmtid="{D5CDD505-2E9C-101B-9397-08002B2CF9AE}" pid="3" name="MediaServiceImageTags">
    <vt:lpwstr/>
  </property>
</Properties>
</file>