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DA Disclaimer &amp; Instructions" sheetId="1" r:id="rId4"/>
    <sheet state="visible" name="Staffing Plan" sheetId="2" r:id="rId5"/>
    <sheet state="visible" name="Budget Narrative" sheetId="3" r:id="rId6"/>
    <sheet state="visible" name="Subawards" sheetId="4" r:id="rId7"/>
    <sheet state="visible" name="Budget Overview" sheetId="5" r:id="rId8"/>
    <sheet state="visible" name="Project Timeline" sheetId="6" r:id="rId9"/>
  </sheets>
  <definedNames>
    <definedName name="sub">'Budget Narrative'!$H$199:$H$200</definedName>
    <definedName name="match_list">'Budget Narrative'!$H$196:$H$198</definedName>
    <definedName name="cash_list">'Budget Narrative'!$H$196:$H$197</definedName>
    <definedName name="program_list">'Budget Narrative'!$H$189:$H$191</definedName>
  </definedNames>
  <calcPr/>
  <extLst>
    <ext uri="GoogleSheetsCustomDataVersion2">
      <go:sheetsCustomData xmlns:go="http://customooxmlschemas.google.com/" r:id="rId10" roundtripDataChecksum="CAyW+lVrkblt2c5UOb/qmABw+jROV91Dynnr9JLmxpQ="/>
    </ext>
  </extLst>
</workbook>
</file>

<file path=xl/comments1.xml><?xml version="1.0" encoding="utf-8"?>
<comments xmlns:r="http://schemas.openxmlformats.org/officeDocument/2006/relationships" xmlns="http://schemas.openxmlformats.org/spreadsheetml/2006/main">
  <authors>
    <author/>
  </authors>
  <commentList>
    <comment authorId="0" ref="C12">
      <text>
        <t xml:space="preserve">======
ID#AAABDdSoAx4
tc={93C39789-0AEC-4F66-AC0B-951B980861C1}    (2023-12-28 19:21:14)
[Threaded comment]
Your version of Excel allows you to read this threaded comment; however, any edits to it will get removed if the file is opened in a newer version of Excel. Learn more: https://go.microsoft.com/fwlink/?linkid=870924
Comment:
    For the Regional Technology Hubs Phase 2 - Maximum grant rate allowed is 90% (with few exceptions, see NOFO page 22)</t>
      </text>
    </comment>
  </commentList>
  <extLst>
    <ext uri="GoogleSheetsCustomDataVersion2">
      <go:sheetsCustomData xmlns:go="http://customooxmlschemas.google.com/" r:id="rId1" roundtripDataSignature="AMtx7mhH7IwBoFCa2czX+ZSiwSdd4g7GNg=="/>
    </ext>
  </extLst>
</comments>
</file>

<file path=xl/sharedStrings.xml><?xml version="1.0" encoding="utf-8"?>
<sst xmlns="http://schemas.openxmlformats.org/spreadsheetml/2006/main" count="547" uniqueCount="184">
  <si>
    <t>AUTHORIZED STAFFING PLAN</t>
  </si>
  <si>
    <t>Staffing Plan - Budget</t>
  </si>
  <si>
    <t>Year 1</t>
  </si>
  <si>
    <t>Year 2</t>
  </si>
  <si>
    <t>Year 3</t>
  </si>
  <si>
    <t>Year 4</t>
  </si>
  <si>
    <t>Year 5</t>
  </si>
  <si>
    <t>Checkpoint</t>
  </si>
  <si>
    <t>Name / Role</t>
  </si>
  <si>
    <t>Annual Salary/Rate</t>
  </si>
  <si>
    <t>% of Annual Hours for project</t>
  </si>
  <si>
    <t>Annual $ from Award</t>
  </si>
  <si>
    <t>Number of Years</t>
  </si>
  <si>
    <t>Total Cost by Employee</t>
  </si>
  <si>
    <t>Federal Share</t>
  </si>
  <si>
    <t>Non-Federal Share</t>
  </si>
  <si>
    <t xml:space="preserve">Does breakdown match your total? </t>
  </si>
  <si>
    <r>
      <rPr>
        <rFont val="Calibri"/>
        <b/>
        <color theme="1"/>
        <sz val="11.0"/>
      </rPr>
      <t>Example:</t>
    </r>
    <r>
      <rPr>
        <rFont val="Calibri"/>
        <color theme="1"/>
        <sz val="11.0"/>
      </rPr>
      <t xml:space="preserve"> Executive Director</t>
    </r>
  </si>
  <si>
    <t>Total Personnel Costs</t>
  </si>
  <si>
    <t>Total Fringe Costs (rate and totals)</t>
  </si>
  <si>
    <t>Staffing Plan - Narrative</t>
  </si>
  <si>
    <t>Please put your Fringe Cost Justfication Below</t>
  </si>
  <si>
    <t>Name</t>
  </si>
  <si>
    <t>Title</t>
  </si>
  <si>
    <t>Project Responsibilities</t>
  </si>
  <si>
    <r>
      <rPr>
        <rFont val="Calibri"/>
        <color rgb="FF000000"/>
        <sz val="11.0"/>
        <u/>
      </rPr>
      <t>Example Justification:</t>
    </r>
    <r>
      <rPr>
        <rFont val="Calibri"/>
        <color rgb="FF000000"/>
        <sz val="11.0"/>
      </rPr>
      <t xml:space="preserve"> Fringe Benefits for this project include FICA Match (Social Security and Medicare), Employers Retirement Contribution, Unemployment Compensation, Workers Compensation, Vacation and Sick Leave (VSL), and Employers Insurance Contribution. 
Fringe benefits were calculated using a rate of 23.57% of all the salaries above.</t>
    </r>
  </si>
  <si>
    <r>
      <rPr>
        <rFont val="Calibri"/>
        <b/>
        <color theme="1"/>
        <sz val="11.0"/>
      </rPr>
      <t>Example:</t>
    </r>
    <r>
      <rPr>
        <rFont val="Calibri"/>
        <color theme="1"/>
        <sz val="11.0"/>
      </rPr>
      <t xml:space="preserve"> Jane Doe</t>
    </r>
  </si>
  <si>
    <t>Executive Director</t>
  </si>
  <si>
    <t>Ms. Doe has 10 years experience in supporting economic development initiatives in the region. She has previously managed 5 federal projects in the area before moving to this organization 5 years ago. In her current role, she will provide executive oversight over the program on a weekly basis, oversee all monitoring, compliance, and external relations.</t>
  </si>
  <si>
    <r>
      <rPr>
        <rFont val="Calibri"/>
        <b/>
        <color theme="1"/>
        <sz val="10.0"/>
      </rPr>
      <t xml:space="preserve">Period of Performance </t>
    </r>
    <r>
      <rPr>
        <rFont val="Calibri"/>
        <b/>
        <i/>
        <color theme="1"/>
        <sz val="10.0"/>
      </rPr>
      <t>(months):</t>
    </r>
  </si>
  <si>
    <t>Totals:</t>
  </si>
  <si>
    <t xml:space="preserve">Checkpoint: All Project Totals line up? </t>
  </si>
  <si>
    <t>Total Federal:</t>
  </si>
  <si>
    <t>Total Match:</t>
  </si>
  <si>
    <r>
      <rPr>
        <rFont val="Calibri"/>
        <b/>
        <color theme="1"/>
        <sz val="10.0"/>
      </rPr>
      <t xml:space="preserve">Personnel - </t>
    </r>
    <r>
      <rPr>
        <rFont val="Calibri"/>
        <b val="0"/>
        <color theme="1"/>
        <sz val="10.0"/>
      </rPr>
      <t xml:space="preserve">Cost as shown on the Staffing Plan. This will autofill from what is entered on the Staffing Plan tab. </t>
    </r>
  </si>
  <si>
    <r>
      <rPr>
        <rFont val="Calibri"/>
        <b/>
        <color theme="1"/>
        <sz val="10.0"/>
      </rPr>
      <t xml:space="preserve">Fringe - </t>
    </r>
    <r>
      <rPr>
        <rFont val="Calibri"/>
        <b val="0"/>
        <color theme="1"/>
        <sz val="10.0"/>
      </rPr>
      <t>Associated fringe costs for the personnel listed in the staffing plan</t>
    </r>
    <r>
      <rPr>
        <rFont val="Calibri"/>
        <b/>
        <color theme="1"/>
        <sz val="10.0"/>
      </rPr>
      <t>.</t>
    </r>
    <r>
      <rPr>
        <rFont val="Calibri"/>
        <b val="0"/>
        <color theme="1"/>
        <sz val="10.0"/>
      </rPr>
      <t xml:space="preserve"> This will autofill from what is entered on the Staffing Plan tab. </t>
    </r>
  </si>
  <si>
    <t>Additional Details</t>
  </si>
  <si>
    <t>Total Fringe Costs</t>
  </si>
  <si>
    <t>Please include a yearly breakdown for federal and non-federal (matching) share for each line item</t>
  </si>
  <si>
    <r>
      <rPr>
        <rFont val="Calibri"/>
        <b/>
        <color theme="1"/>
        <sz val="10.0"/>
      </rPr>
      <t xml:space="preserve">Travel - </t>
    </r>
    <r>
      <rPr>
        <rFont val="Calibri"/>
        <b val="0"/>
        <color theme="1"/>
        <sz val="10.0"/>
      </rPr>
      <t>Requirements for travel costs can be found in 2 CFR 200.475.</t>
    </r>
  </si>
  <si>
    <t>Event</t>
  </si>
  <si>
    <t>Travelers</t>
  </si>
  <si>
    <t>Description of the Travel</t>
  </si>
  <si>
    <t>Purpose of the Travel</t>
  </si>
  <si>
    <t>Cost</t>
  </si>
  <si>
    <r>
      <rPr>
        <rFont val="Calibri"/>
        <b/>
        <color theme="1"/>
        <sz val="11.0"/>
      </rPr>
      <t>Example</t>
    </r>
    <r>
      <rPr>
        <rFont val="Calibri"/>
        <color theme="1"/>
        <sz val="11.0"/>
      </rPr>
      <t>: 25 site visits to regional employers</t>
    </r>
  </si>
  <si>
    <t xml:space="preserve">3 travelers per trip </t>
  </si>
  <si>
    <t>Estimated lodging is $200 per person per one-night hotel room, rental car is $150 per person per trip, food is $80 per person per trip. [ (200 + 150 + 80) x 3 ] x 25 = $32,250.00. The reimbursement rate aligns with federal and state guidelines.</t>
  </si>
  <si>
    <t xml:space="preserve">Staff is expected to travel around the County/State to visit sites, attend meetings and training/conferences, meet with County partners, visit community members, students and businesses, etc. </t>
  </si>
  <si>
    <t>Total Travel Costs</t>
  </si>
  <si>
    <r>
      <rPr>
        <rFont val="Calibri"/>
        <b/>
        <color theme="1"/>
        <sz val="10.0"/>
      </rPr>
      <t xml:space="preserve">Equipment - </t>
    </r>
    <r>
      <rPr>
        <rFont val="Calibri"/>
        <b val="0"/>
        <color theme="1"/>
        <sz val="10.0"/>
      </rPr>
      <t>Typically exceeds $5000 per unit cost and has a useful life greater than 1 year. See the definition of equipment at 2 CFR 200.1.</t>
    </r>
  </si>
  <si>
    <t>Equipment</t>
  </si>
  <si>
    <t>Cost per Unit &amp; Quantity</t>
  </si>
  <si>
    <t>Description of the Equipment</t>
  </si>
  <si>
    <t>Purpose of the Equipment</t>
  </si>
  <si>
    <t>Expected Useful Life</t>
  </si>
  <si>
    <r>
      <rPr>
        <rFont val="Calibri"/>
        <b/>
        <color theme="1"/>
        <sz val="11.0"/>
      </rPr>
      <t>Example</t>
    </r>
    <r>
      <rPr>
        <rFont val="Calibri"/>
        <color theme="1"/>
        <sz val="11.0"/>
      </rPr>
      <t>: CNC Machine</t>
    </r>
  </si>
  <si>
    <t>$30,000 per unit; 1 unit</t>
  </si>
  <si>
    <t>1 CNC (Computer numerical control) Machine. The lab is already equipped to support this machine (no alterations to the space are necessary).</t>
  </si>
  <si>
    <t xml:space="preserve">The CNC Machine will be used by project participants to support R&amp;D work under this grant. This machine will be made available to all program participants in the Fabrication lab. </t>
  </si>
  <si>
    <t>8 years</t>
  </si>
  <si>
    <t>Total Equipment Costs</t>
  </si>
  <si>
    <r>
      <rPr>
        <rFont val="Calibri"/>
        <b/>
        <color theme="1"/>
        <sz val="10.0"/>
      </rPr>
      <t xml:space="preserve">Supplies - </t>
    </r>
    <r>
      <rPr>
        <rFont val="Calibri"/>
        <b val="0"/>
        <color theme="1"/>
        <sz val="10.0"/>
      </rPr>
      <t>Supplies must be itemized and must correlate to the purpose of the award. Miscellaneous is not sufficient. See the definition of supplies at 2 CFR 200.1.</t>
    </r>
  </si>
  <si>
    <t xml:space="preserve">Supplies  </t>
  </si>
  <si>
    <t>Description of the Supplies</t>
  </si>
  <si>
    <t>Purpose of the Supplies</t>
  </si>
  <si>
    <r>
      <rPr>
        <rFont val="Calibri"/>
        <b/>
        <color theme="1"/>
        <sz val="11.0"/>
      </rPr>
      <t>Example</t>
    </r>
    <r>
      <rPr>
        <rFont val="Calibri"/>
        <color theme="1"/>
        <sz val="11.0"/>
      </rPr>
      <t>: Laptops</t>
    </r>
  </si>
  <si>
    <t>$750 per unit; 3 units</t>
  </si>
  <si>
    <t xml:space="preserve">3 standard desk laptops </t>
  </si>
  <si>
    <t xml:space="preserve">Laptops for our RIO and 2 other supporting staff members to use for daily office use. </t>
  </si>
  <si>
    <t>Total Supply Costs</t>
  </si>
  <si>
    <r>
      <rPr>
        <rFont val="Calibri"/>
        <b/>
        <color theme="1"/>
        <sz val="10.0"/>
      </rPr>
      <t xml:space="preserve">Contractual - </t>
    </r>
    <r>
      <rPr>
        <rFont val="Calibri"/>
        <b val="0"/>
        <color theme="1"/>
        <sz val="10.0"/>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(Please note, this section will </t>
    </r>
    <r>
      <rPr>
        <rFont val="Calibri"/>
        <b val="0"/>
        <color theme="1"/>
        <sz val="10.0"/>
        <u/>
      </rPr>
      <t>not</t>
    </r>
    <r>
      <rPr>
        <rFont val="Calibri"/>
        <b val="0"/>
        <color theme="1"/>
        <sz val="10.0"/>
      </rPr>
      <t xml:space="preserve"> autopopulate from the subawardees tab, but please also fill out the subawardees time for subawards - not for contractual).</t>
    </r>
  </si>
  <si>
    <t>Organization Name 
(if applicable)</t>
  </si>
  <si>
    <t>Subaward or Contract?</t>
  </si>
  <si>
    <t>Details of services being provided</t>
  </si>
  <si>
    <t>How these services contribute to the project milestones/scope of work</t>
  </si>
  <si>
    <r>
      <rPr>
        <rFont val="Calibri"/>
        <b/>
        <color theme="1"/>
        <sz val="11.0"/>
      </rPr>
      <t>Example:</t>
    </r>
    <r>
      <rPr>
        <rFont val="Calibri"/>
        <color theme="1"/>
        <sz val="11.0"/>
      </rPr>
      <t xml:space="preserve"> Marketing Contractor TBD</t>
    </r>
  </si>
  <si>
    <t>Contract</t>
  </si>
  <si>
    <t>A marketing contract will be procured to perform social media campaigns to support recruitment, partnerships, networking, etc. over the first 3 years of period of performance. This company would need to support internal training on marketing expertise and support Public Affairs in recruiting.</t>
  </si>
  <si>
    <t xml:space="preserve">Our organization does not have the expertise or technology to perform a social media campaign at this level of sophistication. This contract will enable our project to target our outreach to very specific populations in our region. Specifically, we will use this contract to aid in the recruitment of entrepreneurs to our program. </t>
  </si>
  <si>
    <t>Subaward</t>
  </si>
  <si>
    <t>Total Contractual Costs</t>
  </si>
  <si>
    <r>
      <rPr>
        <rFont val="Calibri"/>
        <b/>
        <color theme="1"/>
        <sz val="10.0"/>
      </rPr>
      <t>Construction -</t>
    </r>
    <r>
      <rPr>
        <rFont val="Calibri"/>
        <b val="0"/>
        <color theme="1"/>
        <sz val="10.0"/>
      </rPr>
      <t xml:space="preserve"> Not an allowable expense under this NOFO. Please see other EDA funding opportunities for construction-related expenses.</t>
    </r>
  </si>
  <si>
    <t>Construction</t>
  </si>
  <si>
    <t>Quantity</t>
  </si>
  <si>
    <t>Description of Construction</t>
  </si>
  <si>
    <t>Purpose of Construction</t>
  </si>
  <si>
    <t>N/A</t>
  </si>
  <si>
    <t>Total Construction Costs</t>
  </si>
  <si>
    <r>
      <rPr>
        <rFont val="Calibri"/>
        <b/>
        <color rgb="FF000000"/>
        <sz val="10.0"/>
      </rPr>
      <t xml:space="preserve">Other - </t>
    </r>
    <r>
      <rPr>
        <rFont val="Calibri"/>
        <b val="0"/>
        <color rgb="FF000000"/>
        <sz val="10.0"/>
      </rPr>
      <t xml:space="preserve">any other costs that do </t>
    </r>
    <r>
      <rPr>
        <rFont val="Calibri"/>
        <b val="0"/>
        <color rgb="FF000000"/>
        <sz val="10.0"/>
        <u/>
      </rPr>
      <t>not</t>
    </r>
    <r>
      <rPr>
        <rFont val="Calibri"/>
        <b val="0"/>
        <color rgb="FF000000"/>
        <sz val="10.0"/>
      </rPr>
      <t xml:space="preserve"> fit in previous categories. Talk to your Project Officer if you have questions.</t>
    </r>
  </si>
  <si>
    <t>Other</t>
  </si>
  <si>
    <t>Description of the Other</t>
  </si>
  <si>
    <t>Purpose of the Other</t>
  </si>
  <si>
    <t>Total Other Costs</t>
  </si>
  <si>
    <r>
      <rPr>
        <rFont val="Calibri"/>
        <b/>
        <color rgb="FF000000"/>
        <sz val="11.0"/>
      </rPr>
      <t xml:space="preserve">Indirect Costs </t>
    </r>
    <r>
      <rPr>
        <rFont val="Calibri"/>
        <b val="0"/>
        <color rgb="FF000000"/>
        <sz val="11.0"/>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</si>
  <si>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 If you are using the de minimis rate, your cost base is the modified total direct cost base. See the definition of modified total direct cost at 2 CFR 200.1.</t>
  </si>
  <si>
    <t>Cost Base</t>
  </si>
  <si>
    <t xml:space="preserve">Put the NICRA rate here (or another rate, only if allowable per NOFO guidance). If opting to use de minimis rate, should put 10% here. </t>
  </si>
  <si>
    <t>Indirect Rate</t>
  </si>
  <si>
    <t>If using de minimis rate, please include a statement as indicated in the NOFO that the lead applicant "does not have a current negotiated (including provisional) rate and is electing to charge the de minimis rate."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</si>
  <si>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</si>
  <si>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</si>
  <si>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</si>
  <si>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</si>
  <si>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</si>
  <si>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</si>
  <si>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</si>
  <si>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</si>
  <si>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</si>
  <si>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Subrecipient #1 Name</t>
  </si>
  <si>
    <t>Subrecipient #2 Name</t>
  </si>
  <si>
    <t>Subrecipient #3 Name</t>
  </si>
  <si>
    <t>Subrecipient #4 Name</t>
  </si>
  <si>
    <t>Organization entity type</t>
  </si>
  <si>
    <t>Total</t>
  </si>
  <si>
    <t>Federal</t>
  </si>
  <si>
    <t>Match</t>
  </si>
  <si>
    <t>Personnel</t>
  </si>
  <si>
    <t>Fringe Benefits</t>
  </si>
  <si>
    <t>Travel</t>
  </si>
  <si>
    <t>Supplies</t>
  </si>
  <si>
    <t>Contractual</t>
  </si>
  <si>
    <t>Construction (N/A)</t>
  </si>
  <si>
    <t>Total Direct Charges</t>
  </si>
  <si>
    <t xml:space="preserve">Indirect Charges </t>
  </si>
  <si>
    <t>Total Subaward</t>
  </si>
  <si>
    <t>Subrecipient #1 Staffing Plan</t>
  </si>
  <si>
    <t>Subrecipient #2 Staffing Plan</t>
  </si>
  <si>
    <t>Subrecipient #3 Staffing Plan</t>
  </si>
  <si>
    <t>Subrecipient #4 Staffing Plan</t>
  </si>
  <si>
    <t>Name/Title of Employee</t>
  </si>
  <si>
    <t>Responsbilities</t>
  </si>
  <si>
    <t>Name/Title</t>
  </si>
  <si>
    <t>Authorized Budget</t>
  </si>
  <si>
    <t>Column D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</si>
  <si>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</si>
  <si>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</si>
  <si>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</si>
  <si>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</si>
  <si>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t>
  </si>
  <si>
    <t>Line Item Budget</t>
  </si>
  <si>
    <t>Project Scheduling Template</t>
  </si>
  <si>
    <t>Project start:</t>
  </si>
  <si>
    <t>FEDERAL AWARD ID NUMBER</t>
  </si>
  <si>
    <t>02-34-123456</t>
  </si>
  <si>
    <t>Component Project Name</t>
  </si>
  <si>
    <t>THE GREATER COMMERCE CENTER OF THE NORTH, WEST, EAST AND SOUTH</t>
  </si>
  <si>
    <t>Project End</t>
  </si>
  <si>
    <t>FEDERAL AWARD DATE</t>
  </si>
  <si>
    <t>Display week:</t>
  </si>
  <si>
    <t>PERIOD OF PERFORMANCE</t>
  </si>
  <si>
    <t>MONTHS</t>
  </si>
  <si>
    <t>Component Project Leader</t>
  </si>
  <si>
    <t>Industrial City of Technical Service</t>
  </si>
  <si>
    <t>Current week</t>
  </si>
  <si>
    <t>FEDERAL AWARD EXPIRE DATE</t>
  </si>
  <si>
    <t>Consortium Leader</t>
  </si>
  <si>
    <t>INDUSTRIAL REVOLUTION TECH HUB OF THE AMERICAS</t>
  </si>
  <si>
    <t>PLANNED</t>
  </si>
  <si>
    <t xml:space="preserve">ACTUAL </t>
  </si>
  <si>
    <t>No.</t>
  </si>
  <si>
    <t>ACTIVITY</t>
  </si>
  <si>
    <t>ASSIGNED TO</t>
  </si>
  <si>
    <t>START</t>
  </si>
  <si>
    <t>FINISH</t>
  </si>
  <si>
    <t>STATUS</t>
  </si>
  <si>
    <t>PROGRESS</t>
  </si>
  <si>
    <t>DURATION (DAYS)</t>
  </si>
  <si>
    <t>S</t>
  </si>
  <si>
    <t>M</t>
  </si>
  <si>
    <t>T</t>
  </si>
  <si>
    <t>W</t>
  </si>
  <si>
    <t>F</t>
  </si>
  <si>
    <t xml:space="preserve">user input </t>
  </si>
  <si>
    <t>user input</t>
  </si>
  <si>
    <t>In Progress</t>
  </si>
  <si>
    <t>u</t>
  </si>
  <si>
    <t>Delayed</t>
  </si>
  <si>
    <t>Not Started</t>
  </si>
  <si>
    <t>Milestone</t>
  </si>
  <si>
    <t>Insert new rows ABOVE this one</t>
  </si>
  <si>
    <t>Complete</t>
  </si>
  <si>
    <t>Notes</t>
  </si>
  <si>
    <t>Duration is total days and not working days. Holidays are not excluded from duration, but can be reformated  if necessary. Need to update from weekday to everyday on the gantt chart formual end star. May need to modify progress % complete weekday vs workday.                                               Update current week formula to prevent wrong display when project start exceeds today.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</si>
</sst>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_);[Red]\(&quot;$&quot;#,##0\)"/>
    <numFmt numFmtId="165" formatCode="&quot;$&quot;#,##0.00_);[Red]\(&quot;$&quot;#,##0.00\)"/>
    <numFmt numFmtId="166" formatCode="_(&quot;$&quot;* #,##0.00_);_(&quot;$&quot;* \(#,##0.00\);_(&quot;$&quot;* &quot;-&quot;??_);_(@_)"/>
  </numFmts>
  <fonts count="53">
    <font>
      <sz val="11.0"/>
      <color theme="1"/>
      <name val="Calibri"/>
      <scheme val="minor"/>
    </font>
    <font>
      <sz val="11.0"/>
      <color theme="1"/>
      <name val="Calibri"/>
    </font>
    <font>
      <b/>
      <sz val="14.0"/>
      <color theme="1"/>
      <name val="Calibri"/>
    </font>
    <font/>
    <font>
      <b/>
      <sz val="11.0"/>
      <color theme="1"/>
      <name val="Calibri"/>
    </font>
    <font>
      <u/>
      <sz val="11.0"/>
      <color theme="1"/>
      <name val="Calibri"/>
    </font>
    <font>
      <sz val="10.0"/>
      <color theme="1"/>
      <name val="Calibri"/>
    </font>
    <font>
      <u/>
      <sz val="11.0"/>
      <color theme="1"/>
      <name val="Calibri"/>
    </font>
    <font>
      <u/>
      <sz val="11.0"/>
      <color theme="1"/>
      <name val="Calibri"/>
    </font>
    <font>
      <sz val="11.0"/>
      <color rgb="FF000000"/>
      <name val="Calibri"/>
    </font>
    <font>
      <i/>
      <sz val="11.0"/>
      <color theme="1"/>
      <name val="Calibri"/>
    </font>
    <font>
      <b/>
      <sz val="10.0"/>
      <color theme="1"/>
      <name val="Calibri"/>
    </font>
    <font>
      <u/>
      <sz val="11.0"/>
      <color theme="1"/>
      <name val="Calibri"/>
    </font>
    <font>
      <u/>
      <sz val="11.0"/>
      <color theme="1"/>
      <name val="Calibri"/>
    </font>
    <font>
      <u/>
      <sz val="11.0"/>
      <color theme="1"/>
      <name val="Calibri"/>
    </font>
    <font>
      <u/>
      <sz val="11.0"/>
      <color theme="1"/>
      <name val="Calibri"/>
    </font>
    <font>
      <u/>
      <sz val="11.0"/>
      <color theme="1"/>
      <name val="Calibri"/>
    </font>
    <font>
      <u/>
      <sz val="11.0"/>
      <color theme="1"/>
      <name val="Calibri"/>
    </font>
    <font>
      <u/>
      <sz val="11.0"/>
      <color theme="1"/>
      <name val="Calibri"/>
    </font>
    <font>
      <b/>
      <sz val="10.0"/>
      <color rgb="FF000000"/>
      <name val="Calibri"/>
    </font>
    <font>
      <u/>
      <sz val="11.0"/>
      <color rgb="FF444444"/>
      <name val="Calibri"/>
    </font>
    <font>
      <b/>
      <sz val="11.0"/>
      <color rgb="FF000000"/>
      <name val="Calibri"/>
    </font>
    <font>
      <sz val="11.0"/>
      <color rgb="FFE7E6E6"/>
      <name val="Calibri"/>
    </font>
    <font>
      <i/>
      <sz val="10.0"/>
      <color rgb="FF000000"/>
      <name val="Calibri"/>
    </font>
    <font>
      <i/>
      <sz val="12.0"/>
      <color rgb="FF000000"/>
      <name val="Calibri"/>
    </font>
    <font>
      <b/>
      <sz val="12.0"/>
      <color rgb="FF000000"/>
      <name val="Calibri"/>
    </font>
    <font>
      <sz val="12.0"/>
      <color rgb="FF000000"/>
      <name val="Calibri"/>
    </font>
    <font>
      <b/>
      <sz val="12.0"/>
      <color theme="1"/>
      <name val="Calibri"/>
    </font>
    <font>
      <b/>
      <sz val="28.0"/>
      <color rgb="FFDAE9F8"/>
      <name val="Arial Black"/>
    </font>
    <font>
      <sz val="11.0"/>
      <color rgb="FF000000"/>
      <name val="Arial"/>
    </font>
    <font>
      <b/>
      <sz val="12.0"/>
      <color rgb="FF000000"/>
      <name val="Arial"/>
    </font>
    <font>
      <b/>
      <sz val="14.0"/>
      <color rgb="FF000000"/>
      <name val="Arial Black"/>
    </font>
    <font>
      <sz val="14.0"/>
      <color rgb="FF000000"/>
      <name val="Arial Black"/>
    </font>
    <font>
      <sz val="12.0"/>
      <color rgb="FF000000"/>
      <name val="Arial Black"/>
    </font>
    <font>
      <b/>
      <sz val="12.0"/>
      <color rgb="FF000000"/>
      <name val="Arial Black"/>
    </font>
    <font>
      <b/>
      <sz val="20.0"/>
      <color rgb="FF4307CF"/>
      <name val="Arial"/>
    </font>
    <font>
      <sz val="11.0"/>
      <color theme="1"/>
      <name val="Arial Black"/>
    </font>
    <font>
      <sz val="12.0"/>
      <color theme="1"/>
      <name val="Arial Black"/>
    </font>
    <font>
      <sz val="11.0"/>
      <color rgb="FF000000"/>
      <name val="Arial Black"/>
    </font>
    <font>
      <sz val="12.0"/>
      <color rgb="FF000000"/>
      <name val="Arial"/>
    </font>
    <font>
      <sz val="11.0"/>
      <color rgb="FFFFFFFF"/>
      <name val="Arial"/>
    </font>
    <font>
      <b/>
      <sz val="11.0"/>
      <color rgb="FF000000"/>
      <name val="Arial Black"/>
    </font>
    <font>
      <u/>
      <sz val="11.0"/>
      <color rgb="FF0000FF"/>
      <name val="Arial"/>
    </font>
    <font>
      <b/>
      <sz val="11.0"/>
      <color theme="1"/>
      <name val="Arial"/>
    </font>
    <font>
      <b/>
      <sz val="11.0"/>
      <color rgb="FF000000"/>
      <name val="Arial"/>
    </font>
    <font>
      <sz val="10.0"/>
      <color rgb="FF000000"/>
      <name val="Arial"/>
    </font>
    <font>
      <sz val="12.0"/>
      <color theme="1"/>
      <name val="Arial"/>
    </font>
    <font>
      <sz val="14.0"/>
      <color rgb="FF000000"/>
      <name val="Noto Sans Symbols"/>
    </font>
    <font>
      <sz val="10.0"/>
      <color theme="1"/>
      <name val="Arial"/>
    </font>
    <font>
      <sz val="11.0"/>
      <color rgb="FFFFFFFF"/>
      <name val="Arial Black"/>
    </font>
    <font>
      <i/>
      <sz val="10.0"/>
      <color rgb="FF000000"/>
      <name val="Arial"/>
    </font>
    <font>
      <sz val="10.0"/>
      <color rgb="FF808080"/>
      <name val="Arial"/>
    </font>
    <font>
      <b/>
      <sz val="11.0"/>
      <color rgb="FF808080"/>
      <name val="Arial"/>
    </font>
  </fonts>
  <fills count="34">
    <fill>
      <patternFill patternType="none"/>
    </fill>
    <fill>
      <patternFill patternType="lightGray"/>
    </fill>
    <fill>
      <patternFill patternType="solid">
        <fgColor rgb="FFF2F2F2"/>
        <bgColor rgb="FFF2F2F2"/>
      </patternFill>
    </fill>
    <fill>
      <patternFill patternType="solid">
        <fgColor rgb="FFBFBFBF"/>
        <bgColor rgb="FFBFBFBF"/>
      </patternFill>
    </fill>
    <fill>
      <patternFill patternType="solid">
        <fgColor theme="9"/>
        <bgColor theme="9"/>
      </patternFill>
    </fill>
    <fill>
      <patternFill patternType="solid">
        <fgColor rgb="FFFFFF00"/>
        <bgColor rgb="FFFFFF00"/>
      </patternFill>
    </fill>
    <fill>
      <patternFill patternType="solid">
        <fgColor rgb="FF70AD47"/>
        <bgColor rgb="FF70AD47"/>
      </patternFill>
    </fill>
    <fill>
      <patternFill patternType="solid">
        <fgColor rgb="FFA5A5A5"/>
        <bgColor rgb="FFA5A5A5"/>
      </patternFill>
    </fill>
    <fill>
      <patternFill patternType="solid">
        <fgColor theme="4"/>
        <bgColor theme="4"/>
      </patternFill>
    </fill>
    <fill>
      <patternFill patternType="solid">
        <fgColor rgb="FF92D050"/>
        <bgColor rgb="FF92D050"/>
      </patternFill>
    </fill>
    <fill>
      <patternFill patternType="solid">
        <fgColor rgb="FFD0CECE"/>
        <bgColor rgb="FFD0CECE"/>
      </patternFill>
    </fill>
    <fill>
      <patternFill patternType="solid">
        <fgColor rgb="FFD8D8D8"/>
        <bgColor rgb="FFD8D8D8"/>
      </patternFill>
    </fill>
    <fill>
      <patternFill patternType="solid">
        <fgColor rgb="FF7F7F7F"/>
        <bgColor rgb="FF7F7F7F"/>
      </patternFill>
    </fill>
    <fill>
      <patternFill patternType="solid">
        <fgColor rgb="FF0E4BA7"/>
        <bgColor rgb="FF0E4BA7"/>
      </patternFill>
    </fill>
    <fill>
      <patternFill patternType="solid">
        <fgColor rgb="FFE8E8E8"/>
        <bgColor rgb="FFE8E8E8"/>
      </patternFill>
    </fill>
    <fill>
      <patternFill patternType="solid">
        <fgColor rgb="FF9CC2E5"/>
        <bgColor rgb="FF9CC2E5"/>
      </patternFill>
    </fill>
    <fill>
      <patternFill patternType="solid">
        <fgColor rgb="FFFFFFFF"/>
        <bgColor rgb="FFFFFFFF"/>
      </patternFill>
    </fill>
    <fill>
      <patternFill patternType="solid">
        <fgColor rgb="FFE7E6E6"/>
        <bgColor rgb="FFE7E6E6"/>
      </patternFill>
    </fill>
    <fill>
      <patternFill patternType="solid">
        <fgColor rgb="FFDAE9F8"/>
        <bgColor rgb="FFDAE9F8"/>
      </patternFill>
    </fill>
    <fill>
      <patternFill patternType="solid">
        <fgColor theme="0"/>
        <bgColor theme="0"/>
      </patternFill>
    </fill>
    <fill>
      <patternFill patternType="solid">
        <fgColor rgb="FFADADAD"/>
        <bgColor rgb="FFADADAD"/>
      </patternFill>
    </fill>
    <fill>
      <patternFill patternType="solid">
        <fgColor rgb="FFFFEF7B"/>
        <bgColor rgb="FFFFEF7B"/>
      </patternFill>
    </fill>
    <fill>
      <patternFill patternType="solid">
        <fgColor rgb="FFD9D9D9"/>
        <bgColor rgb="FFD9D9D9"/>
      </patternFill>
    </fill>
    <fill>
      <patternFill patternType="solid">
        <fgColor rgb="FFFFF4A8"/>
        <bgColor rgb="FFFFF4A8"/>
      </patternFill>
    </fill>
    <fill>
      <patternFill patternType="solid">
        <fgColor rgb="FFCCDFFB"/>
        <bgColor rgb="FFCCDFFB"/>
      </patternFill>
    </fill>
    <fill>
      <patternFill patternType="solid">
        <fgColor rgb="FF9BBFF7"/>
        <bgColor rgb="FF9BBFF7"/>
      </patternFill>
    </fill>
    <fill>
      <patternFill patternType="solid">
        <fgColor rgb="FFF1F1F1"/>
        <bgColor rgb="FFF1F1F1"/>
      </patternFill>
    </fill>
    <fill>
      <patternFill patternType="solid">
        <fgColor rgb="FFFFC000"/>
        <bgColor rgb="FFFFC000"/>
      </patternFill>
    </fill>
    <fill>
      <patternFill patternType="solid">
        <fgColor rgb="FFA6A6A6"/>
        <bgColor rgb="FFA6A6A6"/>
      </patternFill>
    </fill>
    <fill>
      <patternFill patternType="solid">
        <fgColor rgb="FFCAEAD7"/>
        <bgColor rgb="FFCAEAD7"/>
      </patternFill>
    </fill>
    <fill>
      <patternFill patternType="solid">
        <fgColor rgb="FFE6F4EC"/>
        <bgColor rgb="FFE6F4EC"/>
      </patternFill>
    </fill>
    <fill>
      <patternFill patternType="solid">
        <fgColor rgb="FFD0D0D0"/>
        <bgColor rgb="FFD0D0D0"/>
      </patternFill>
    </fill>
    <fill>
      <patternFill patternType="solid">
        <fgColor rgb="FFFFFAD2"/>
        <bgColor rgb="FFFFFAD2"/>
      </patternFill>
    </fill>
    <fill>
      <patternFill patternType="solid">
        <fgColor rgb="FFC0C0C0"/>
        <bgColor rgb="FFC0C0C0"/>
      </patternFill>
    </fill>
  </fills>
  <borders count="147">
    <border/>
    <border>
      <top style="thin">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medium">
        <color rgb="FF000000"/>
      </left>
      <top style="medium">
        <color rgb="FF000000"/>
      </top>
      <bottom style="medium">
        <color rgb="FF000000"/>
      </bottom>
    </border>
    <border>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right style="medium">
        <color rgb="FF000000"/>
      </right>
      <top style="medium">
        <color rgb="FF000000"/>
      </top>
    </border>
    <border>
      <left style="medium">
        <color rgb="FF000000"/>
      </left>
      <right/>
      <top style="medium">
        <color rgb="FF000000"/>
      </top>
      <bottom/>
    </border>
    <border>
      <top style="medium">
        <color rgb="FF000000"/>
      </top>
    </border>
    <border>
      <left style="medium">
        <color rgb="FF000000"/>
      </left>
      <bottom/>
    </border>
    <border>
      <right style="medium">
        <color rgb="FF000000"/>
      </right>
      <bottom/>
    </border>
    <border>
      <left style="medium">
        <color rgb="FF000000"/>
      </left>
      <right/>
      <top/>
      <bottom style="medium">
        <color rgb="FF000000"/>
      </bottom>
    </border>
    <border>
      <bottom style="medium">
        <color rgb="FF000000"/>
      </bottom>
    </border>
    <border>
      <left style="medium">
        <color rgb="FF000000"/>
      </left>
      <bottom style="medium">
        <color rgb="FF000000"/>
      </bottom>
    </border>
    <border>
      <right style="medium">
        <color rgb="FF000000"/>
      </right>
      <bottom style="medium">
        <color rgb="FF000000"/>
      </bottom>
    </border>
    <border>
      <left style="thin">
        <color rgb="FF000000"/>
      </left>
      <right/>
      <top style="thin">
        <color rgb="FF000000"/>
      </top>
      <bottom style="thin">
        <color rgb="FF000000"/>
      </bottom>
    </border>
    <border>
      <left/>
      <right/>
      <top style="thin">
        <color rgb="FF000000"/>
      </top>
      <bottom style="thin">
        <color rgb="FF000000"/>
      </bottom>
    </border>
    <border>
      <right/>
      <top style="thin">
        <color rgb="FF000000"/>
      </top>
      <bottom style="thin">
        <color rgb="FF000000"/>
      </bottom>
    </border>
    <border>
      <top style="medium">
        <color rgb="FF000000"/>
      </top>
      <bottom style="medium">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top/>
      <bottom/>
    </border>
    <border>
      <top/>
      <bottom/>
    </border>
    <border>
      <right style="thin">
        <color rgb="FF000000"/>
      </right>
      <top/>
      <bottom/>
    </border>
    <border>
      <left/>
      <right/>
      <top/>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right/>
      <top style="medium">
        <color rgb="FF000000"/>
      </top>
      <bottom style="medium">
        <color rgb="FF000000"/>
      </bottom>
    </border>
    <border>
      <left style="thin">
        <color rgb="FF000000"/>
      </left>
      <top/>
      <bottom/>
    </border>
    <border>
      <right/>
      <top/>
      <bottom/>
    </border>
    <border>
      <left style="medium">
        <color rgb="FF000000"/>
      </left>
      <right style="medium">
        <color rgb="FF000000"/>
      </right>
      <top style="medium">
        <color rgb="FF000000"/>
      </top>
      <bottom style="medium">
        <color rgb="FF000000"/>
      </bottom>
    </border>
    <border>
      <left/>
      <top/>
    </border>
    <border>
      <top/>
    </border>
    <border>
      <right/>
      <top/>
    </border>
    <border>
      <left style="medium">
        <color rgb="FF000000"/>
      </left>
      <right style="medium">
        <color rgb="FF000000"/>
      </right>
      <bottom style="medium">
        <color rgb="FF000000"/>
      </bottom>
    </border>
    <border>
      <left/>
    </border>
    <border>
      <right/>
    </border>
    <border>
      <left/>
      <bottom style="thin">
        <color rgb="FF000000"/>
      </bottom>
    </border>
    <border>
      <right/>
      <bottom style="thin">
        <color rgb="FF000000"/>
      </bottom>
    </border>
    <border>
      <left/>
      <right/>
      <top/>
      <bottom style="medium">
        <color rgb="FF000000"/>
      </bottom>
    </border>
    <border>
      <right/>
      <top style="medium">
        <color rgb="FF000000"/>
      </top>
    </border>
    <border>
      <left/>
      <top style="medium">
        <color rgb="FF000000"/>
      </top>
      <bottom/>
    </border>
    <border>
      <right/>
      <top style="medium">
        <color rgb="FF000000"/>
      </top>
      <bottom/>
    </border>
    <border>
      <left/>
      <top style="medium">
        <color rgb="FF000000"/>
      </top>
      <bottom style="medium">
        <color rgb="FF000000"/>
      </bottom>
    </border>
    <border>
      <bottom/>
    </border>
    <border>
      <right/>
      <bottom/>
    </border>
    <border>
      <left style="medium">
        <color rgb="FF000000"/>
      </left>
      <top/>
      <bottom/>
    </border>
    <border>
      <right style="medium">
        <color rgb="FF000000"/>
      </right>
      <top/>
      <bottom/>
    </border>
    <border>
      <left/>
      <right style="medium">
        <color rgb="FF000000"/>
      </right>
      <top/>
      <bottom/>
    </border>
    <border>
      <left style="medium">
        <color rgb="FF000000"/>
      </left>
      <right/>
      <top/>
      <bottom/>
    </border>
    <border>
      <left/>
      <top/>
      <bottom style="medium">
        <color rgb="FF000000"/>
      </bottom>
    </border>
    <border>
      <right/>
      <top/>
      <bottom style="medium">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left/>
      <right style="medium">
        <color rgb="FF000000"/>
      </right>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medium">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right style="thin">
        <color rgb="FF808080"/>
      </right>
      <top/>
      <bottom style="thin">
        <color rgb="FF808080"/>
      </bottom>
    </border>
    <border>
      <left style="thin">
        <color rgb="FF808080"/>
      </left>
      <right style="thin">
        <color rgb="FF808080"/>
      </right>
      <top/>
      <bottom style="thin">
        <color rgb="FF808080"/>
      </bottom>
    </border>
    <border>
      <left style="thin">
        <color rgb="FF808080"/>
      </left>
    </border>
    <border>
      <left style="thin">
        <color rgb="FF000000"/>
      </left>
      <right style="medium">
        <color rgb="FF000000"/>
      </right>
      <bottom style="thin">
        <color rgb="FF000000"/>
      </bottom>
    </border>
    <border>
      <left style="medium">
        <color rgb="FF000000"/>
      </left>
      <right style="thin">
        <color rgb="FF000000"/>
      </right>
      <bottom style="thin">
        <color rgb="FF000000"/>
      </bottom>
    </border>
    <border>
      <left/>
      <right style="thin">
        <color rgb="FF808080"/>
      </right>
      <top style="thin">
        <color rgb="FF808080"/>
      </top>
      <bottom style="thin">
        <color rgb="FF808080"/>
      </bottom>
    </border>
    <border>
      <left style="thin">
        <color rgb="FF808080"/>
      </left>
      <right style="thin">
        <color rgb="FF808080"/>
      </right>
      <top style="thin">
        <color rgb="FF808080"/>
      </top>
      <bottom style="thin">
        <color rgb="FF80808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ttom/>
    </border>
    <border>
      <left style="thin">
        <color rgb="FF000000"/>
      </left>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thin">
        <color rgb="FFF2F2F2"/>
      </bottom>
    </border>
    <border>
      <right/>
      <top style="medium">
        <color rgb="FF000000"/>
      </top>
      <bottom style="thin">
        <color rgb="FFF2F2F2"/>
      </bottom>
    </border>
    <border>
      <left/>
      <top style="medium">
        <color rgb="FF000000"/>
      </top>
      <bottom style="thin">
        <color rgb="FFF2F2F2"/>
      </bottom>
    </border>
    <border>
      <left style="medium">
        <color rgb="FF000000"/>
      </left>
      <right/>
      <top style="thin">
        <color rgb="FF000000"/>
      </top>
    </border>
    <border>
      <left/>
      <right style="thin">
        <color rgb="FF000000"/>
      </right>
      <top style="medium">
        <color rgb="FF000000"/>
      </top>
    </border>
    <border>
      <left style="medium">
        <color rgb="FF000000"/>
      </left>
      <right style="medium">
        <color rgb="FF000000"/>
      </right>
      <top style="medium">
        <color rgb="FF000000"/>
      </top>
    </border>
    <border>
      <right style="thin">
        <color rgb="FFF2F2F2"/>
      </right>
      <top style="thin">
        <color rgb="FFF2F2F2"/>
      </top>
      <bottom style="thin">
        <color rgb="FFF2F2F2"/>
      </bottom>
    </border>
    <border>
      <left style="thin">
        <color rgb="FFF2F2F2"/>
      </left>
      <right style="thin">
        <color rgb="FFF2F2F2"/>
      </right>
      <top style="thin">
        <color rgb="FFF2F2F2"/>
      </top>
      <bottom style="thin">
        <color rgb="FFF2F2F2"/>
      </bottom>
    </border>
    <border>
      <left style="thin">
        <color rgb="FFF2F2F2"/>
      </left>
      <right style="medium">
        <color rgb="FF000000"/>
      </right>
      <top style="thin">
        <color rgb="FFF2F2F2"/>
      </top>
      <bottom style="thin">
        <color rgb="FFF2F2F2"/>
      </bottom>
    </border>
    <border>
      <left style="medium">
        <color rgb="FF000000"/>
      </left>
    </border>
    <border>
      <left style="medium">
        <color rgb="FF000000"/>
      </left>
      <right/>
      <bottom style="thin">
        <color rgb="FF000000"/>
      </bottom>
    </border>
    <border>
      <left/>
      <right style="thin">
        <color rgb="FF000000"/>
      </right>
      <bottom style="thin">
        <color rgb="FF000000"/>
      </bottom>
    </border>
    <border>
      <left/>
      <right style="thin">
        <color rgb="FF000000"/>
      </right>
      <top style="thin">
        <color rgb="FF000000"/>
      </top>
    </border>
    <border>
      <left style="thin">
        <color rgb="FF000000"/>
      </left>
      <right style="medium">
        <color rgb="FF000000"/>
      </right>
      <top style="thin">
        <color rgb="FF000000"/>
      </top>
    </border>
    <border>
      <left style="medium">
        <color rgb="FF000000"/>
      </left>
      <right style="medium">
        <color rgb="FF000000"/>
      </right>
      <bottom style="thin">
        <color rgb="FF000000"/>
      </bottom>
    </border>
    <border>
      <left style="medium">
        <color rgb="FF000000"/>
      </left>
      <right style="medium">
        <color rgb="FF000000"/>
      </right>
      <top style="thin">
        <color rgb="FF000000"/>
      </top>
    </border>
    <border>
      <left style="thin">
        <color rgb="FF000000"/>
      </left>
      <right style="thin">
        <color rgb="FF000000"/>
      </right>
      <bottom/>
    </border>
    <border>
      <left style="thin">
        <color rgb="FF000000"/>
      </left>
      <right/>
      <top style="thin">
        <color rgb="FF000000"/>
      </top>
    </border>
    <border>
      <left style="medium">
        <color rgb="FF000000"/>
      </left>
      <right/>
      <bottom/>
    </border>
    <border>
      <left style="thin">
        <color rgb="FF000000"/>
      </left>
      <right/>
      <bottom style="thin">
        <color rgb="FF000000"/>
      </bottom>
    </border>
    <border>
      <left style="thin">
        <color rgb="FF000000"/>
      </left>
      <right style="medium">
        <color rgb="FF000000"/>
      </right>
      <bottom/>
    </border>
    <border>
      <left/>
      <right/>
      <top/>
      <bottom style="thin">
        <color rgb="FF6AA0F2"/>
      </bottom>
    </border>
    <border>
      <left/>
      <right style="medium">
        <color rgb="FF000000"/>
      </right>
      <top/>
      <bottom style="thin">
        <color rgb="FF6AA0F2"/>
      </bottom>
    </border>
    <border>
      <left style="medium">
        <color rgb="FF000000"/>
      </left>
      <right style="medium">
        <color rgb="FF000000"/>
      </right>
      <top/>
      <bottom style="thin">
        <color rgb="FF6AA0F2"/>
      </bottom>
    </border>
    <border>
      <left style="medium">
        <color rgb="FF000000"/>
      </left>
      <right/>
      <top style="thin">
        <color rgb="FF000000"/>
      </top>
      <bottom style="thin">
        <color rgb="FF000000"/>
      </bottom>
    </border>
    <border>
      <left/>
      <right/>
      <top/>
      <bottom style="thin">
        <color rgb="FFFF88E4"/>
      </bottom>
    </border>
    <border>
      <left/>
      <right style="medium">
        <color rgb="FF000000"/>
      </right>
      <top/>
      <bottom style="thin">
        <color rgb="FFFF88E4"/>
      </bottom>
    </border>
    <border>
      <left style="medium">
        <color rgb="FF000000"/>
      </left>
      <right style="medium">
        <color rgb="FF000000"/>
      </right>
      <top/>
      <bottom/>
    </border>
    <border>
      <left/>
      <right/>
      <top style="thin">
        <color rgb="FFFF88E4"/>
      </top>
      <bottom style="thin">
        <color rgb="FFFF88E4"/>
      </bottom>
    </border>
    <border>
      <left/>
      <right style="medium">
        <color rgb="FF000000"/>
      </right>
      <top style="thin">
        <color rgb="FFFF88E4"/>
      </top>
      <bottom style="thin">
        <color rgb="FFFF88E4"/>
      </bottom>
    </border>
    <border>
      <left/>
      <right/>
      <top style="thin">
        <color rgb="FFFF88E4"/>
      </top>
      <bottom/>
    </border>
    <border>
      <left/>
      <right style="medium">
        <color rgb="FF000000"/>
      </right>
      <top style="thin">
        <color rgb="FFFF88E4"/>
      </top>
      <bottom/>
    </border>
    <border>
      <left/>
      <right/>
      <top style="thin">
        <color rgb="FF6AA0F2"/>
      </top>
      <bottom style="thin">
        <color rgb="FF6AA0F2"/>
      </bottom>
    </border>
    <border>
      <left/>
      <right style="medium">
        <color rgb="FF000000"/>
      </right>
      <top style="thin">
        <color rgb="FF6AA0F2"/>
      </top>
      <bottom style="thin">
        <color rgb="FF6AA0F2"/>
      </bottom>
    </border>
    <border>
      <left style="medium">
        <color rgb="FF000000"/>
      </left>
      <right style="medium">
        <color rgb="FF000000"/>
      </right>
      <top style="thin">
        <color rgb="FF6AA0F2"/>
      </top>
      <bottom style="thin">
        <color rgb="FF6AA0F2"/>
      </bottom>
    </border>
    <border>
      <left/>
      <right/>
      <top/>
      <bottom style="thin">
        <color rgb="FFCAEAD7"/>
      </bottom>
    </border>
    <border>
      <left/>
      <right style="medium">
        <color rgb="FF000000"/>
      </right>
      <top/>
      <bottom style="thin">
        <color rgb="FFCAEAD7"/>
      </bottom>
    </border>
    <border>
      <left/>
      <right/>
      <top style="thin">
        <color rgb="FFCAEAD7"/>
      </top>
      <bottom style="thin">
        <color rgb="FFCAEAD7"/>
      </bottom>
    </border>
    <border>
      <left/>
      <right style="medium">
        <color rgb="FF000000"/>
      </right>
      <top style="thin">
        <color rgb="FFCAEAD7"/>
      </top>
      <bottom style="thin">
        <color rgb="FFCAEAD7"/>
      </bottom>
    </border>
    <border>
      <left/>
      <right/>
      <top style="thin">
        <color rgb="FFCAEAD7"/>
      </top>
      <bottom/>
    </border>
    <border>
      <left/>
      <right style="medium">
        <color rgb="FF000000"/>
      </right>
      <top style="thin">
        <color rgb="FFCAEAD7"/>
      </top>
      <bottom/>
    </border>
    <border>
      <left style="medium">
        <color rgb="FF000000"/>
      </left>
      <top style="thin">
        <color rgb="FF000000"/>
      </top>
      <bottom style="thin">
        <color rgb="FF000000"/>
      </bottom>
    </border>
    <border>
      <left/>
      <right/>
      <top/>
      <bottom style="thin">
        <color rgb="FFFFF4A8"/>
      </bottom>
    </border>
    <border>
      <left/>
      <right style="medium">
        <color rgb="FF000000"/>
      </right>
      <top/>
      <bottom style="thin">
        <color rgb="FFFFF4A8"/>
      </bottom>
    </border>
    <border>
      <left style="medium">
        <color rgb="FF000000"/>
      </left>
      <right style="medium">
        <color rgb="FF000000"/>
      </right>
      <top/>
      <bottom style="thin">
        <color rgb="FFFFF4A8"/>
      </bottom>
    </border>
    <border>
      <left/>
      <right/>
      <top style="thin">
        <color rgb="FFFFF4A8"/>
      </top>
      <bottom style="thin">
        <color rgb="FFFFF4A8"/>
      </bottom>
    </border>
    <border>
      <left/>
      <right style="medium">
        <color rgb="FF000000"/>
      </right>
      <top style="thin">
        <color rgb="FFFFF4A8"/>
      </top>
      <bottom style="thin">
        <color rgb="FFFFF4A8"/>
      </bottom>
    </border>
    <border>
      <left style="medium">
        <color rgb="FF000000"/>
      </left>
      <right style="medium">
        <color rgb="FF000000"/>
      </right>
      <top style="thin">
        <color rgb="FFFFF4A8"/>
      </top>
      <bottom style="thin">
        <color rgb="FFFFF4A8"/>
      </bottom>
    </border>
    <border>
      <left/>
      <right/>
      <top style="thin">
        <color rgb="FFFFF4A8"/>
      </top>
      <bottom style="medium">
        <color rgb="FF000000"/>
      </bottom>
    </border>
    <border>
      <left/>
      <right style="medium">
        <color rgb="FF000000"/>
      </right>
      <top style="thin">
        <color rgb="FFFFF4A8"/>
      </top>
      <bottom style="medium">
        <color rgb="FF000000"/>
      </bottom>
    </border>
    <border>
      <left style="medium">
        <color rgb="FF000000"/>
      </left>
      <right style="medium">
        <color rgb="FF000000"/>
      </right>
      <top style="thin">
        <color rgb="FFFFF4A8"/>
      </top>
      <bottom style="medium">
        <color rgb="FF000000"/>
      </bottom>
    </border>
    <border>
      <right style="thin">
        <color rgb="FFF2F2F2"/>
      </right>
      <top style="thin">
        <color rgb="FFF2F2F2"/>
      </top>
      <bottom style="medium">
        <color rgb="FF000000"/>
      </bottom>
    </border>
    <border>
      <left style="thin">
        <color rgb="FFF2F2F2"/>
      </left>
      <right style="thin">
        <color rgb="FFF2F2F2"/>
      </right>
      <top style="thin">
        <color rgb="FFF2F2F2"/>
      </top>
      <bottom style="medium">
        <color rgb="FF000000"/>
      </bottom>
    </border>
    <border>
      <left style="thin">
        <color rgb="FFF2F2F2"/>
      </left>
      <right style="medium">
        <color rgb="FF000000"/>
      </right>
      <top style="thin">
        <color rgb="FFF2F2F2"/>
      </top>
      <bottom style="medium">
        <color rgb="FF000000"/>
      </bottom>
    </border>
    <border>
      <left style="medium">
        <color rgb="FF6AA0F2"/>
      </left>
      <right style="medium">
        <color rgb="FF6AA0F2"/>
      </right>
      <top style="medium">
        <color rgb="FF6AA0F2"/>
      </top>
      <bottom style="medium">
        <color rgb="FF6AA0F2"/>
      </bottom>
    </border>
    <border>
      <left style="thin">
        <color rgb="FF6AA0F2"/>
      </left>
      <right style="thin">
        <color rgb="FF6AA0F2"/>
      </right>
      <bottom style="thin">
        <color rgb="FF6AA0F2"/>
      </bottom>
    </border>
    <border>
      <left style="thin">
        <color rgb="FF6AA0F2"/>
      </left>
      <right style="thin">
        <color rgb="FF6AA0F2"/>
      </right>
      <top style="thin">
        <color rgb="FF6AA0F2"/>
      </top>
      <bottom style="thin">
        <color rgb="FF6AA0F2"/>
      </bottom>
    </border>
  </borders>
  <cellStyleXfs count="1">
    <xf borderId="0" fillId="0" fontId="0" numFmtId="0" applyAlignment="1" applyFont="1"/>
  </cellStyleXfs>
  <cellXfs count="412">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Alignment="1" applyBorder="1" applyFont="1">
      <alignment horizontal="center"/>
    </xf>
    <xf borderId="1" fillId="0" fontId="3" numFmtId="0" xfId="0" applyBorder="1" applyFont="1"/>
    <xf borderId="0" fillId="0" fontId="1" numFmtId="0" xfId="0" applyAlignment="1" applyFont="1">
      <alignment horizontal="center" shrinkToFit="0" wrapText="1"/>
    </xf>
    <xf borderId="2" fillId="2" fontId="4" numFmtId="0" xfId="0" applyAlignment="1" applyBorder="1" applyFill="1" applyFont="1">
      <alignment horizontal="center"/>
    </xf>
    <xf borderId="3" fillId="0" fontId="3" numFmtId="0" xfId="0" applyBorder="1" applyFont="1"/>
    <xf borderId="4" fillId="0" fontId="3" numFmtId="0" xfId="0" applyBorder="1" applyFont="1"/>
    <xf borderId="2" fillId="3" fontId="4" numFmtId="0" xfId="0" applyAlignment="1" applyBorder="1" applyFill="1" applyFont="1">
      <alignment horizontal="center"/>
    </xf>
    <xf borderId="5" fillId="4" fontId="4" numFmtId="0" xfId="0" applyBorder="1" applyFill="1" applyFont="1"/>
    <xf borderId="5" fillId="0" fontId="5" numFmtId="0" xfId="0" applyAlignment="1" applyBorder="1" applyFont="1">
      <alignment horizontal="center" shrinkToFit="0" wrapText="1"/>
    </xf>
    <xf borderId="5" fillId="0" fontId="6" numFmtId="0" xfId="0" applyAlignment="1" applyBorder="1" applyFont="1">
      <alignment horizontal="left"/>
    </xf>
    <xf borderId="5" fillId="0" fontId="1" numFmtId="0" xfId="0" applyAlignment="1" applyBorder="1" applyFont="1">
      <alignment shrinkToFit="0" wrapText="1"/>
    </xf>
    <xf borderId="5" fillId="5" fontId="1" numFmtId="0" xfId="0" applyBorder="1" applyFill="1" applyFont="1"/>
    <xf borderId="5" fillId="5" fontId="1" numFmtId="164" xfId="0" applyBorder="1" applyFont="1" applyNumberFormat="1"/>
    <xf borderId="5" fillId="5" fontId="1" numFmtId="9" xfId="0" applyBorder="1" applyFont="1" applyNumberFormat="1"/>
    <xf borderId="5" fillId="5" fontId="1" numFmtId="2" xfId="0" applyBorder="1" applyFont="1" applyNumberFormat="1"/>
    <xf borderId="5" fillId="5" fontId="1" numFmtId="165" xfId="0" applyBorder="1" applyFont="1" applyNumberFormat="1"/>
    <xf borderId="5" fillId="5" fontId="1" numFmtId="166" xfId="0" applyBorder="1" applyFont="1" applyNumberFormat="1"/>
    <xf borderId="5" fillId="0" fontId="1" numFmtId="166" xfId="0" applyBorder="1" applyFont="1" applyNumberFormat="1"/>
    <xf borderId="5" fillId="0" fontId="1" numFmtId="0" xfId="0" applyBorder="1" applyFont="1"/>
    <xf borderId="5" fillId="0" fontId="1" numFmtId="164" xfId="0" applyBorder="1" applyFont="1" applyNumberFormat="1"/>
    <xf borderId="5" fillId="0" fontId="1" numFmtId="9" xfId="0" applyBorder="1" applyFont="1" applyNumberFormat="1"/>
    <xf borderId="5" fillId="0" fontId="1" numFmtId="2" xfId="0" applyBorder="1" applyFont="1" applyNumberFormat="1"/>
    <xf borderId="5" fillId="0" fontId="1" numFmtId="165" xfId="0" applyBorder="1" applyFont="1" applyNumberFormat="1"/>
    <xf borderId="2" fillId="0" fontId="4" numFmtId="0" xfId="0" applyAlignment="1" applyBorder="1" applyFont="1">
      <alignment horizontal="center"/>
    </xf>
    <xf borderId="5" fillId="5" fontId="4" numFmtId="165" xfId="0" applyBorder="1" applyFont="1" applyNumberFormat="1"/>
    <xf borderId="5" fillId="5" fontId="4" numFmtId="166" xfId="0" applyBorder="1" applyFont="1" applyNumberFormat="1"/>
    <xf borderId="2" fillId="0" fontId="4" numFmtId="0" xfId="0" applyAlignment="1" applyBorder="1" applyFont="1">
      <alignment horizontal="center" shrinkToFit="0" wrapText="1"/>
    </xf>
    <xf borderId="6" fillId="5" fontId="1" numFmtId="10" xfId="0" applyAlignment="1" applyBorder="1" applyFont="1" applyNumberFormat="1">
      <alignment horizontal="center"/>
    </xf>
    <xf borderId="0" fillId="0" fontId="4" numFmtId="0" xfId="0" applyAlignment="1" applyFont="1">
      <alignment horizontal="center"/>
    </xf>
    <xf borderId="7" fillId="0" fontId="1" numFmtId="0" xfId="0" applyAlignment="1" applyBorder="1" applyFont="1">
      <alignment horizontal="center"/>
    </xf>
    <xf borderId="7" fillId="0" fontId="1" numFmtId="10" xfId="0" applyAlignment="1" applyBorder="1" applyFont="1" applyNumberFormat="1">
      <alignment horizontal="center"/>
    </xf>
    <xf borderId="0" fillId="0" fontId="4" numFmtId="164" xfId="0" applyFont="1" applyNumberFormat="1"/>
    <xf borderId="0" fillId="0" fontId="1" numFmtId="10" xfId="0" applyAlignment="1" applyFont="1" applyNumberFormat="1">
      <alignment horizontal="center"/>
    </xf>
    <xf borderId="8" fillId="0" fontId="7" numFmtId="0" xfId="0" applyAlignment="1" applyBorder="1" applyFont="1">
      <alignment horizontal="center"/>
    </xf>
    <xf borderId="9" fillId="0" fontId="8" numFmtId="0" xfId="0" applyAlignment="1" applyBorder="1" applyFont="1">
      <alignment horizontal="center"/>
    </xf>
    <xf borderId="10" fillId="0" fontId="3" numFmtId="0" xfId="0" applyBorder="1" applyFont="1"/>
    <xf borderId="11" fillId="0" fontId="3" numFmtId="0" xfId="0" applyBorder="1" applyFont="1"/>
    <xf borderId="12" fillId="5" fontId="9" numFmtId="0" xfId="0" applyAlignment="1" applyBorder="1" applyFont="1">
      <alignment horizontal="left" shrinkToFit="0" vertical="top" wrapText="1"/>
    </xf>
    <xf borderId="7" fillId="0" fontId="3" numFmtId="0" xfId="0" applyBorder="1" applyFont="1"/>
    <xf borderId="13" fillId="0" fontId="3" numFmtId="0" xfId="0" applyBorder="1" applyFont="1"/>
    <xf borderId="0" fillId="0" fontId="1" numFmtId="0" xfId="0" applyAlignment="1" applyFont="1">
      <alignment shrinkToFit="0" vertical="top" wrapText="1"/>
    </xf>
    <xf borderId="5" fillId="5" fontId="1" numFmtId="0" xfId="0" applyAlignment="1" applyBorder="1" applyFont="1">
      <alignment horizontal="center" vertical="top"/>
    </xf>
    <xf borderId="5" fillId="5" fontId="1" numFmtId="0" xfId="0" applyAlignment="1" applyBorder="1" applyFont="1">
      <alignment horizontal="center" shrinkToFit="0" vertical="top" wrapText="1"/>
    </xf>
    <xf borderId="2" fillId="5" fontId="1" numFmtId="0" xfId="0" applyAlignment="1" applyBorder="1" applyFont="1">
      <alignment horizontal="left" shrinkToFit="0" vertical="top" wrapText="1"/>
    </xf>
    <xf borderId="14" fillId="0" fontId="3" numFmtId="0" xfId="0" applyBorder="1" applyFont="1"/>
    <xf borderId="15" fillId="0" fontId="3" numFmtId="0" xfId="0" applyBorder="1" applyFont="1"/>
    <xf borderId="5" fillId="0" fontId="1" numFmtId="0" xfId="0" applyAlignment="1" applyBorder="1" applyFont="1">
      <alignment vertical="top"/>
    </xf>
    <xf borderId="2" fillId="0" fontId="1" numFmtId="0" xfId="0" applyAlignment="1" applyBorder="1" applyFont="1">
      <alignment horizontal="left" shrinkToFit="0" vertical="top" wrapText="1"/>
    </xf>
    <xf borderId="9" fillId="0" fontId="3" numFmtId="0" xfId="0" applyBorder="1" applyFont="1"/>
    <xf borderId="2" fillId="0" fontId="10" numFmtId="0" xfId="0" applyAlignment="1" applyBorder="1" applyFont="1">
      <alignment horizontal="left" shrinkToFit="0" vertical="top" wrapText="1"/>
    </xf>
    <xf borderId="2" fillId="0" fontId="1" numFmtId="164" xfId="0" applyAlignment="1" applyBorder="1" applyFont="1" applyNumberFormat="1">
      <alignment horizontal="center" vertical="top"/>
    </xf>
    <xf borderId="0" fillId="0" fontId="11" numFmtId="0" xfId="0" applyAlignment="1" applyFont="1">
      <alignment horizontal="left"/>
    </xf>
    <xf borderId="16" fillId="0" fontId="11" numFmtId="0" xfId="0" applyAlignment="1" applyBorder="1" applyFont="1">
      <alignment shrinkToFit="0" wrapText="1"/>
    </xf>
    <xf borderId="17" fillId="6" fontId="11" numFmtId="0" xfId="0" applyBorder="1" applyFill="1" applyFont="1"/>
    <xf borderId="16" fillId="0" fontId="4" numFmtId="0" xfId="0" applyAlignment="1" applyBorder="1" applyFont="1">
      <alignment horizontal="center"/>
    </xf>
    <xf borderId="18" fillId="0" fontId="3" numFmtId="0" xfId="0" applyBorder="1" applyFont="1"/>
    <xf borderId="19" fillId="4" fontId="4" numFmtId="0" xfId="0" applyAlignment="1" applyBorder="1" applyFont="1">
      <alignment horizontal="center" shrinkToFit="0" wrapText="1"/>
    </xf>
    <xf borderId="20" fillId="0" fontId="3" numFmtId="0" xfId="0" applyBorder="1" applyFont="1"/>
    <xf borderId="21" fillId="4" fontId="1" numFmtId="0" xfId="0" applyBorder="1" applyFont="1"/>
    <xf borderId="22" fillId="0" fontId="1" numFmtId="166" xfId="0" applyBorder="1" applyFont="1" applyNumberFormat="1"/>
    <xf borderId="23" fillId="0" fontId="3" numFmtId="0" xfId="0" applyBorder="1" applyFont="1"/>
    <xf borderId="24" fillId="0" fontId="3" numFmtId="0" xfId="0" applyBorder="1" applyFont="1"/>
    <xf borderId="25" fillId="4" fontId="1" numFmtId="0" xfId="0" applyBorder="1" applyFont="1"/>
    <xf borderId="26" fillId="0" fontId="1" numFmtId="166" xfId="0" applyBorder="1" applyFont="1" applyNumberFormat="1"/>
    <xf borderId="27" fillId="0" fontId="1" numFmtId="0" xfId="0" applyAlignment="1" applyBorder="1" applyFont="1">
      <alignment horizontal="center"/>
    </xf>
    <xf borderId="28" fillId="0" fontId="3" numFmtId="0" xfId="0" applyBorder="1" applyFont="1"/>
    <xf borderId="29" fillId="2" fontId="11" numFmtId="0" xfId="0" applyAlignment="1" applyBorder="1" applyFont="1">
      <alignment horizontal="left"/>
    </xf>
    <xf borderId="30" fillId="2" fontId="11" numFmtId="0" xfId="0" applyAlignment="1" applyBorder="1" applyFont="1">
      <alignment horizontal="left"/>
    </xf>
    <xf borderId="30" fillId="2" fontId="1" numFmtId="0" xfId="0" applyAlignment="1" applyBorder="1" applyFont="1">
      <alignment horizontal="center"/>
    </xf>
    <xf borderId="6" fillId="2" fontId="11" numFmtId="0" xfId="0" applyAlignment="1" applyBorder="1" applyFont="1">
      <alignment horizontal="left"/>
    </xf>
    <xf borderId="5" fillId="5" fontId="1" numFmtId="164" xfId="0" applyAlignment="1" applyBorder="1" applyFont="1" applyNumberFormat="1">
      <alignment horizontal="right"/>
    </xf>
    <xf borderId="3" fillId="0" fontId="4" numFmtId="0" xfId="0" applyAlignment="1" applyBorder="1" applyFont="1">
      <alignment horizontal="center"/>
    </xf>
    <xf borderId="0" fillId="0" fontId="1" numFmtId="164" xfId="0" applyAlignment="1" applyFont="1" applyNumberFormat="1">
      <alignment horizontal="right"/>
    </xf>
    <xf borderId="2" fillId="2" fontId="11" numFmtId="0" xfId="0" applyAlignment="1" applyBorder="1" applyFont="1">
      <alignment horizontal="left"/>
    </xf>
    <xf borderId="31" fillId="0" fontId="3" numFmtId="0" xfId="0" applyBorder="1" applyFont="1"/>
    <xf borderId="16" fillId="7" fontId="4" numFmtId="0" xfId="0" applyAlignment="1" applyBorder="1" applyFill="1" applyFont="1">
      <alignment horizontal="center"/>
    </xf>
    <xf borderId="32" fillId="0" fontId="3" numFmtId="0" xfId="0" applyBorder="1" applyFont="1"/>
    <xf borderId="29" fillId="5" fontId="1" numFmtId="164" xfId="0" applyAlignment="1" applyBorder="1" applyFont="1" applyNumberFormat="1">
      <alignment horizontal="right"/>
    </xf>
    <xf borderId="19" fillId="8" fontId="1" numFmtId="0" xfId="0" applyAlignment="1" applyBorder="1" applyFill="1" applyFont="1">
      <alignment horizontal="left" shrinkToFit="0" wrapText="1"/>
    </xf>
    <xf borderId="22" fillId="0" fontId="3" numFmtId="0" xfId="0" applyBorder="1" applyFont="1"/>
    <xf borderId="27" fillId="0" fontId="3" numFmtId="0" xfId="0" applyBorder="1" applyFont="1"/>
    <xf borderId="26" fillId="0" fontId="3" numFmtId="0" xfId="0" applyBorder="1" applyFont="1"/>
    <xf borderId="33" fillId="3" fontId="4" numFmtId="0" xfId="0" applyAlignment="1" applyBorder="1" applyFont="1">
      <alignment horizontal="center"/>
    </xf>
    <xf borderId="34" fillId="0" fontId="3" numFmtId="0" xfId="0" applyBorder="1" applyFont="1"/>
    <xf borderId="5" fillId="0" fontId="12" numFmtId="0" xfId="0" applyAlignment="1" applyBorder="1" applyFont="1">
      <alignment horizontal="center"/>
    </xf>
    <xf borderId="2" fillId="0" fontId="13" numFmtId="0" xfId="0" applyAlignment="1" applyBorder="1" applyFont="1">
      <alignment horizontal="center"/>
    </xf>
    <xf borderId="3" fillId="0" fontId="14" numFmtId="0" xfId="0" applyAlignment="1" applyBorder="1" applyFont="1">
      <alignment horizontal="center"/>
    </xf>
    <xf borderId="5" fillId="0" fontId="1" numFmtId="0" xfId="0" applyAlignment="1" applyBorder="1" applyFont="1">
      <alignment horizontal="left" shrinkToFit="0" wrapText="1"/>
    </xf>
    <xf borderId="5" fillId="5" fontId="1" numFmtId="0" xfId="0" applyAlignment="1" applyBorder="1" applyFont="1">
      <alignment horizontal="left" shrinkToFit="0" vertical="top" wrapText="1"/>
    </xf>
    <xf borderId="29" fillId="5" fontId="1" numFmtId="0" xfId="0" applyAlignment="1" applyBorder="1" applyFont="1">
      <alignment shrinkToFit="0" vertical="top" wrapText="1"/>
    </xf>
    <xf borderId="5" fillId="5" fontId="1" numFmtId="166" xfId="0" applyAlignment="1" applyBorder="1" applyFont="1" applyNumberFormat="1">
      <alignment vertical="center"/>
    </xf>
    <xf borderId="5" fillId="5" fontId="9" numFmtId="166" xfId="0" applyAlignment="1" applyBorder="1" applyFont="1" applyNumberFormat="1">
      <alignment horizontal="center" shrinkToFit="0" vertical="center" wrapText="1"/>
    </xf>
    <xf borderId="5" fillId="0" fontId="1" numFmtId="0" xfId="0" applyAlignment="1" applyBorder="1" applyFont="1">
      <alignment horizontal="left" shrinkToFit="0" vertical="top" wrapText="1"/>
    </xf>
    <xf borderId="2" fillId="0" fontId="1" numFmtId="0" xfId="0" applyAlignment="1" applyBorder="1" applyFont="1">
      <alignment shrinkToFit="0" vertical="top" wrapText="1"/>
    </xf>
    <xf borderId="2" fillId="0" fontId="1" numFmtId="0" xfId="0" applyAlignment="1" applyBorder="1" applyFont="1">
      <alignment horizontal="center" shrinkToFit="0" vertical="top" wrapText="1"/>
    </xf>
    <xf borderId="5" fillId="0" fontId="1" numFmtId="166" xfId="0" applyAlignment="1" applyBorder="1" applyFont="1" applyNumberFormat="1">
      <alignment vertical="center"/>
    </xf>
    <xf borderId="5" fillId="0" fontId="9" numFmtId="166" xfId="0" applyAlignment="1" applyBorder="1" applyFont="1" applyNumberFormat="1">
      <alignment horizontal="center" shrinkToFit="0" vertical="center" wrapText="1"/>
    </xf>
    <xf borderId="4" fillId="0" fontId="15" numFmtId="0" xfId="0" applyAlignment="1" applyBorder="1" applyFont="1">
      <alignment horizontal="center"/>
    </xf>
    <xf borderId="5" fillId="0" fontId="1" numFmtId="166" xfId="0" applyAlignment="1" applyBorder="1" applyFont="1" applyNumberFormat="1">
      <alignment shrinkToFit="0" wrapText="1"/>
    </xf>
    <xf borderId="6" fillId="5" fontId="1" numFmtId="0" xfId="0" applyAlignment="1" applyBorder="1" applyFont="1">
      <alignment horizontal="left" shrinkToFit="0" vertical="top" wrapText="1"/>
    </xf>
    <xf borderId="5" fillId="5" fontId="1" numFmtId="166" xfId="0" applyAlignment="1" applyBorder="1" applyFont="1" applyNumberFormat="1">
      <alignment horizontal="center" vertical="center"/>
    </xf>
    <xf borderId="5" fillId="5" fontId="1" numFmtId="166" xfId="0" applyAlignment="1" applyBorder="1" applyFont="1" applyNumberFormat="1">
      <alignment horizontal="left" vertical="center"/>
    </xf>
    <xf borderId="5" fillId="0" fontId="1" numFmtId="0" xfId="0" applyAlignment="1" applyBorder="1" applyFont="1">
      <alignment horizontal="center" shrinkToFit="0" wrapText="1"/>
    </xf>
    <xf borderId="4" fillId="0" fontId="1" numFmtId="0" xfId="0" applyAlignment="1" applyBorder="1" applyFont="1">
      <alignment horizontal="center" shrinkToFit="0" wrapText="1"/>
    </xf>
    <xf borderId="5" fillId="0" fontId="1" numFmtId="166" xfId="0" applyAlignment="1" applyBorder="1" applyFont="1" applyNumberFormat="1">
      <alignment horizontal="center" vertical="center"/>
    </xf>
    <xf borderId="5" fillId="0" fontId="1" numFmtId="166" xfId="0" applyAlignment="1" applyBorder="1" applyFont="1" applyNumberFormat="1">
      <alignment horizontal="left" vertical="center"/>
    </xf>
    <xf borderId="4" fillId="0" fontId="1" numFmtId="0" xfId="0" applyAlignment="1" applyBorder="1" applyFont="1">
      <alignment shrinkToFit="0" wrapText="1"/>
    </xf>
    <xf borderId="5" fillId="5" fontId="4" numFmtId="166" xfId="0" applyAlignment="1" applyBorder="1" applyFont="1" applyNumberFormat="1">
      <alignment vertical="center"/>
    </xf>
    <xf borderId="2" fillId="2" fontId="11" numFmtId="0" xfId="0" applyAlignment="1" applyBorder="1" applyFont="1">
      <alignment horizontal="left" shrinkToFit="0" wrapText="1"/>
    </xf>
    <xf borderId="29" fillId="5" fontId="1" numFmtId="0" xfId="0" applyAlignment="1" applyBorder="1" applyFont="1">
      <alignment horizontal="left" shrinkToFit="0" vertical="top" wrapText="1"/>
    </xf>
    <xf borderId="2" fillId="0" fontId="16" numFmtId="0" xfId="0" applyBorder="1" applyFont="1"/>
    <xf borderId="5" fillId="5" fontId="1" numFmtId="0" xfId="0" applyAlignment="1" applyBorder="1" applyFont="1">
      <alignment shrinkToFit="0" vertical="top" wrapText="1"/>
    </xf>
    <xf borderId="5" fillId="0" fontId="1" numFmtId="0" xfId="0" applyAlignment="1" applyBorder="1" applyFont="1">
      <alignment shrinkToFit="0" vertical="top" wrapText="1"/>
    </xf>
    <xf borderId="2" fillId="0" fontId="17" numFmtId="0" xfId="0" applyAlignment="1" applyBorder="1" applyFont="1">
      <alignment shrinkToFit="0" wrapText="1"/>
    </xf>
    <xf borderId="2" fillId="0" fontId="18" numFmtId="0" xfId="0" applyAlignment="1" applyBorder="1" applyFont="1">
      <alignment horizontal="center" shrinkToFit="0" wrapText="1"/>
    </xf>
    <xf borderId="3" fillId="0" fontId="1" numFmtId="0" xfId="0" applyAlignment="1" applyBorder="1" applyFont="1">
      <alignment horizontal="center" shrinkToFit="0" vertical="top" wrapText="1"/>
    </xf>
    <xf borderId="2" fillId="0" fontId="1" numFmtId="0" xfId="0" applyAlignment="1" applyBorder="1" applyFont="1">
      <alignment shrinkToFit="0" wrapText="1"/>
    </xf>
    <xf borderId="2" fillId="0" fontId="1" numFmtId="0" xfId="0" applyAlignment="1" applyBorder="1" applyFont="1">
      <alignment horizontal="center" shrinkToFit="0" wrapText="1"/>
    </xf>
    <xf borderId="5" fillId="0" fontId="1" numFmtId="0" xfId="0" applyAlignment="1" applyBorder="1" applyFont="1">
      <alignment horizontal="center"/>
    </xf>
    <xf borderId="2" fillId="0" fontId="1" numFmtId="0" xfId="0" applyAlignment="1" applyBorder="1" applyFont="1">
      <alignment horizontal="left"/>
    </xf>
    <xf borderId="3" fillId="0" fontId="1" numFmtId="0" xfId="0" applyAlignment="1" applyBorder="1" applyFont="1">
      <alignment horizontal="left"/>
    </xf>
    <xf borderId="5" fillId="0" fontId="4" numFmtId="166" xfId="0" applyAlignment="1" applyBorder="1" applyFont="1" applyNumberFormat="1">
      <alignment vertical="center"/>
    </xf>
    <xf borderId="2" fillId="2" fontId="19" numFmtId="0" xfId="0" applyAlignment="1" applyBorder="1" applyFont="1">
      <alignment horizontal="left"/>
    </xf>
    <xf borderId="3" fillId="0" fontId="20" numFmtId="0" xfId="0" applyAlignment="1" applyBorder="1" applyFont="1">
      <alignment horizontal="center"/>
    </xf>
    <xf borderId="2" fillId="0" fontId="1" numFmtId="0" xfId="0" applyBorder="1" applyFont="1"/>
    <xf borderId="3" fillId="0" fontId="1" numFmtId="0" xfId="0" applyAlignment="1" applyBorder="1" applyFont="1">
      <alignment horizontal="center"/>
    </xf>
    <xf borderId="2" fillId="2" fontId="21" numFmtId="0" xfId="0" applyAlignment="1" applyBorder="1" applyFont="1">
      <alignment horizontal="left" shrinkToFit="0" wrapText="1"/>
    </xf>
    <xf borderId="7" fillId="0" fontId="10" numFmtId="0" xfId="0" applyAlignment="1" applyBorder="1" applyFont="1">
      <alignment horizontal="center" shrinkToFit="0" wrapText="1"/>
    </xf>
    <xf borderId="8" fillId="0" fontId="1" numFmtId="0" xfId="0" applyBorder="1" applyFont="1"/>
    <xf borderId="35" fillId="5" fontId="9" numFmtId="166" xfId="0" applyAlignment="1" applyBorder="1" applyFont="1" applyNumberFormat="1">
      <alignment horizontal="center" shrinkToFit="0" vertical="center" wrapText="1"/>
    </xf>
    <xf borderId="13" fillId="0" fontId="1" numFmtId="0" xfId="0" applyAlignment="1" applyBorder="1" applyFont="1">
      <alignment horizontal="left" shrinkToFit="0" wrapText="1"/>
    </xf>
    <xf borderId="36" fillId="0" fontId="1" numFmtId="0" xfId="0" applyAlignment="1" applyBorder="1" applyFont="1">
      <alignment horizontal="left" shrinkToFit="0" wrapText="1"/>
    </xf>
    <xf borderId="0" fillId="0" fontId="10" numFmtId="0" xfId="0" applyAlignment="1" applyFont="1">
      <alignment horizontal="center" shrinkToFit="0" wrapText="1"/>
    </xf>
    <xf borderId="5" fillId="5" fontId="9" numFmtId="10" xfId="0" applyAlignment="1" applyBorder="1" applyFont="1" applyNumberFormat="1">
      <alignment horizontal="center" shrinkToFit="0" vertical="center" wrapText="1"/>
    </xf>
    <xf borderId="8" fillId="0" fontId="3" numFmtId="0" xfId="0" applyBorder="1" applyFont="1"/>
    <xf borderId="37" fillId="4" fontId="10" numFmtId="0" xfId="0" applyAlignment="1" applyBorder="1" applyFont="1">
      <alignment horizontal="center" shrinkToFit="0" wrapText="1"/>
    </xf>
    <xf borderId="38" fillId="0" fontId="3" numFmtId="0" xfId="0" applyBorder="1" applyFont="1"/>
    <xf borderId="39" fillId="0" fontId="3" numFmtId="0" xfId="0" applyBorder="1" applyFont="1"/>
    <xf borderId="5" fillId="0" fontId="4" numFmtId="0" xfId="0" applyBorder="1" applyFont="1"/>
    <xf borderId="5" fillId="5" fontId="9" numFmtId="165" xfId="0" applyAlignment="1" applyBorder="1" applyFont="1" applyNumberFormat="1">
      <alignment horizontal="center" shrinkToFit="0" vertical="center" wrapText="1"/>
    </xf>
    <xf borderId="5" fillId="5" fontId="4" numFmtId="166" xfId="0" applyAlignment="1" applyBorder="1" applyFont="1" applyNumberFormat="1">
      <alignment horizontal="left"/>
    </xf>
    <xf borderId="12" fillId="0" fontId="1" numFmtId="0" xfId="0" applyAlignment="1" applyBorder="1" applyFont="1">
      <alignment horizontal="center"/>
    </xf>
    <xf borderId="0" fillId="0" fontId="1" numFmtId="166" xfId="0" applyFont="1" applyNumberFormat="1"/>
    <xf borderId="0" fillId="0" fontId="1" numFmtId="165" xfId="0" applyFont="1" applyNumberFormat="1"/>
    <xf borderId="0" fillId="0" fontId="1" numFmtId="0" xfId="0" applyFont="1"/>
    <xf borderId="0" fillId="0" fontId="22" numFmtId="0" xfId="0" applyFont="1"/>
    <xf borderId="40" fillId="9" fontId="4" numFmtId="0" xfId="0" applyBorder="1" applyFill="1" applyFont="1"/>
    <xf borderId="5" fillId="10" fontId="1" numFmtId="0" xfId="0" applyBorder="1" applyFill="1" applyFont="1"/>
    <xf borderId="2" fillId="11" fontId="1" numFmtId="0" xfId="0" applyAlignment="1" applyBorder="1" applyFill="1" applyFont="1">
      <alignment horizontal="center"/>
    </xf>
    <xf borderId="0" fillId="0" fontId="2" numFmtId="0" xfId="0" applyAlignment="1" applyFont="1">
      <alignment horizontal="center"/>
    </xf>
    <xf borderId="41" fillId="0" fontId="23" numFmtId="0" xfId="0" applyAlignment="1" applyBorder="1" applyFont="1">
      <alignment horizontal="center" shrinkToFit="0" vertical="center" wrapText="1"/>
    </xf>
    <xf borderId="42" fillId="0" fontId="3" numFmtId="0" xfId="0" applyBorder="1" applyFont="1"/>
    <xf borderId="0" fillId="0" fontId="24" numFmtId="0" xfId="0" applyAlignment="1" applyFont="1">
      <alignment horizontal="center" vertical="center"/>
    </xf>
    <xf borderId="16" fillId="2" fontId="25" numFmtId="0" xfId="0" applyAlignment="1" applyBorder="1" applyFont="1">
      <alignment horizontal="center" vertical="center"/>
    </xf>
    <xf borderId="43" fillId="0" fontId="3" numFmtId="0" xfId="0" applyBorder="1" applyFont="1"/>
    <xf borderId="40" fillId="12" fontId="26" numFmtId="0" xfId="0" applyAlignment="1" applyBorder="1" applyFill="1" applyFont="1">
      <alignment horizontal="center" vertical="center"/>
    </xf>
    <xf borderId="44" fillId="3" fontId="4" numFmtId="0" xfId="0" applyAlignment="1" applyBorder="1" applyFont="1">
      <alignment horizontal="center"/>
    </xf>
    <xf borderId="45" fillId="0" fontId="3" numFmtId="0" xfId="0" applyBorder="1" applyFont="1"/>
    <xf borderId="46" fillId="0" fontId="26" numFmtId="0" xfId="0" applyAlignment="1" applyBorder="1" applyFont="1">
      <alignment vertical="center"/>
    </xf>
    <xf borderId="46" fillId="0" fontId="26" numFmtId="165" xfId="0" applyAlignment="1" applyBorder="1" applyFont="1" applyNumberFormat="1">
      <alignment horizontal="center" vertical="center"/>
    </xf>
    <xf borderId="40" fillId="12" fontId="26" numFmtId="165" xfId="0" applyAlignment="1" applyBorder="1" applyFont="1" applyNumberFormat="1">
      <alignment horizontal="center" vertical="center"/>
    </xf>
    <xf borderId="47" fillId="8" fontId="26" numFmtId="166" xfId="0" applyAlignment="1" applyBorder="1" applyFont="1" applyNumberFormat="1">
      <alignment horizontal="center" shrinkToFit="0" vertical="center" wrapText="1"/>
    </xf>
    <xf borderId="48" fillId="0" fontId="3" numFmtId="0" xfId="0" applyBorder="1" applyFont="1"/>
    <xf borderId="49" fillId="0" fontId="3" numFmtId="0" xfId="0" applyBorder="1" applyFont="1"/>
    <xf borderId="50" fillId="0" fontId="26" numFmtId="0" xfId="0" applyAlignment="1" applyBorder="1" applyFont="1">
      <alignment vertical="center"/>
    </xf>
    <xf borderId="40" fillId="12" fontId="26" numFmtId="165" xfId="0" applyAlignment="1" applyBorder="1" applyFont="1" applyNumberFormat="1">
      <alignment horizontal="center" shrinkToFit="0" vertical="center" wrapText="1"/>
    </xf>
    <xf borderId="51" fillId="0" fontId="3" numFmtId="0" xfId="0" applyBorder="1" applyFont="1"/>
    <xf borderId="52" fillId="0" fontId="3" numFmtId="0" xfId="0" applyBorder="1" applyFont="1"/>
    <xf borderId="46" fillId="0" fontId="26" numFmtId="9" xfId="0" applyAlignment="1" applyBorder="1" applyFont="1" applyNumberFormat="1">
      <alignment vertical="center"/>
    </xf>
    <xf borderId="40" fillId="12" fontId="26" numFmtId="9" xfId="0" applyAlignment="1" applyBorder="1" applyFont="1" applyNumberFormat="1">
      <alignment vertical="center"/>
    </xf>
    <xf borderId="53" fillId="0" fontId="3" numFmtId="0" xfId="0" applyBorder="1" applyFont="1"/>
    <xf borderId="54" fillId="0" fontId="3" numFmtId="0" xfId="0" applyBorder="1" applyFont="1"/>
    <xf borderId="40" fillId="12" fontId="1" numFmtId="0" xfId="0" applyBorder="1" applyFont="1"/>
    <xf borderId="32" fillId="0" fontId="26" numFmtId="165" xfId="0" applyAlignment="1" applyBorder="1" applyFont="1" applyNumberFormat="1">
      <alignment horizontal="center" shrinkToFit="0" vertical="center" wrapText="1"/>
    </xf>
    <xf borderId="5" fillId="0" fontId="26" numFmtId="166" xfId="0" applyAlignment="1" applyBorder="1" applyFont="1" applyNumberFormat="1">
      <alignment horizontal="center" shrinkToFit="0" vertical="center" wrapText="1"/>
    </xf>
    <xf borderId="5" fillId="3" fontId="26" numFmtId="166" xfId="0" applyAlignment="1" applyBorder="1" applyFont="1" applyNumberFormat="1">
      <alignment horizontal="center" shrinkToFit="0" vertical="center" wrapText="1"/>
    </xf>
    <xf borderId="26" fillId="0" fontId="26" numFmtId="165" xfId="0" applyAlignment="1" applyBorder="1" applyFont="1" applyNumberFormat="1">
      <alignment horizontal="center" shrinkToFit="0" vertical="center" wrapText="1"/>
    </xf>
    <xf borderId="50" fillId="0" fontId="25" numFmtId="0" xfId="0" applyAlignment="1" applyBorder="1" applyFont="1">
      <alignment vertical="center"/>
    </xf>
    <xf borderId="26" fillId="0" fontId="25" numFmtId="165" xfId="0" applyAlignment="1" applyBorder="1" applyFont="1" applyNumberFormat="1">
      <alignment horizontal="center" shrinkToFit="0" vertical="center" wrapText="1"/>
    </xf>
    <xf borderId="55" fillId="3" fontId="25" numFmtId="165" xfId="0" applyAlignment="1" applyBorder="1" applyFont="1" applyNumberFormat="1">
      <alignment horizontal="center" shrinkToFit="0" vertical="center" wrapText="1"/>
    </xf>
    <xf borderId="0" fillId="0" fontId="27" numFmtId="0" xfId="0" applyFont="1"/>
    <xf borderId="0" fillId="0" fontId="27" numFmtId="165" xfId="0" applyFont="1" applyNumberFormat="1"/>
    <xf borderId="0" fillId="0" fontId="26" numFmtId="165" xfId="0" applyAlignment="1" applyFont="1" applyNumberFormat="1">
      <alignment horizontal="center" shrinkToFit="0" vertical="center" wrapText="1"/>
    </xf>
    <xf borderId="0" fillId="0" fontId="26" numFmtId="10" xfId="0" applyAlignment="1" applyFont="1" applyNumberFormat="1">
      <alignment horizontal="center" shrinkToFit="0" vertical="center" wrapText="1"/>
    </xf>
    <xf borderId="19" fillId="13" fontId="28" numFmtId="0" xfId="0" applyAlignment="1" applyBorder="1" applyFill="1" applyFont="1">
      <alignment horizontal="left" vertical="center"/>
    </xf>
    <xf borderId="56" fillId="0" fontId="3" numFmtId="0" xfId="0" applyBorder="1" applyFont="1"/>
    <xf borderId="57" fillId="14" fontId="29" numFmtId="0" xfId="0" applyBorder="1" applyFill="1" applyFont="1"/>
    <xf borderId="58" fillId="0" fontId="3" numFmtId="0" xfId="0" applyBorder="1" applyFont="1"/>
    <xf borderId="59" fillId="14" fontId="29" numFmtId="0" xfId="0" applyBorder="1" applyFont="1"/>
    <xf borderId="0" fillId="0" fontId="29" numFmtId="0" xfId="0" applyFont="1"/>
    <xf borderId="60" fillId="0" fontId="3" numFmtId="0" xfId="0" applyBorder="1" applyFont="1"/>
    <xf borderId="61" fillId="0" fontId="3" numFmtId="0" xfId="0" applyBorder="1" applyFont="1"/>
    <xf borderId="37" fillId="14" fontId="30" numFmtId="0" xfId="0" applyAlignment="1" applyBorder="1" applyFont="1">
      <alignment horizontal="left"/>
    </xf>
    <xf borderId="37" fillId="14" fontId="31" numFmtId="0" xfId="0" applyAlignment="1" applyBorder="1" applyFont="1">
      <alignment horizontal="left"/>
    </xf>
    <xf borderId="40" fillId="14" fontId="32" numFmtId="0" xfId="0" applyBorder="1" applyFont="1"/>
    <xf borderId="16" fillId="15" fontId="32" numFmtId="15" xfId="0" applyAlignment="1" applyBorder="1" applyFill="1" applyFont="1" applyNumberFormat="1">
      <alignment horizontal="center" shrinkToFit="0" wrapText="1"/>
    </xf>
    <xf borderId="37" fillId="14" fontId="33" numFmtId="0" xfId="0" applyBorder="1" applyFont="1"/>
    <xf borderId="37" fillId="14" fontId="29" numFmtId="0" xfId="0" applyBorder="1" applyFont="1"/>
    <xf borderId="37" fillId="16" fontId="29" numFmtId="0" xfId="0" applyBorder="1" applyFill="1" applyFont="1"/>
    <xf borderId="62" fillId="14" fontId="33" numFmtId="0" xfId="0" applyAlignment="1" applyBorder="1" applyFont="1">
      <alignment horizontal="left" shrinkToFit="0" wrapText="1"/>
    </xf>
    <xf borderId="63" fillId="0" fontId="3" numFmtId="0" xfId="0" applyBorder="1" applyFont="1"/>
    <xf borderId="16" fillId="16" fontId="34" numFmtId="0" xfId="0" applyAlignment="1" applyBorder="1" applyFont="1">
      <alignment horizontal="center" shrinkToFit="0" wrapText="1"/>
    </xf>
    <xf borderId="40" fillId="14" fontId="35" numFmtId="0" xfId="0" applyBorder="1" applyFont="1"/>
    <xf borderId="37" fillId="14" fontId="33" numFmtId="0" xfId="0" applyAlignment="1" applyBorder="1" applyFont="1">
      <alignment horizontal="center" shrinkToFit="0" vertical="center" wrapText="1"/>
    </xf>
    <xf borderId="16" fillId="16" fontId="36" numFmtId="0" xfId="0" applyAlignment="1" applyBorder="1" applyFont="1">
      <alignment horizontal="center" shrinkToFit="0" vertical="center" wrapText="1"/>
    </xf>
    <xf borderId="37" fillId="14" fontId="32" numFmtId="0" xfId="0" applyBorder="1" applyFont="1"/>
    <xf borderId="62" fillId="14" fontId="34" numFmtId="0" xfId="0" applyAlignment="1" applyBorder="1" applyFont="1">
      <alignment horizontal="left"/>
    </xf>
    <xf borderId="16" fillId="16" fontId="34" numFmtId="15" xfId="0" applyAlignment="1" applyBorder="1" applyFont="1" applyNumberFormat="1">
      <alignment horizontal="center" shrinkToFit="0" wrapText="1"/>
    </xf>
    <xf borderId="40" fillId="14" fontId="33" numFmtId="0" xfId="0" applyAlignment="1" applyBorder="1" applyFont="1">
      <alignment shrinkToFit="0" vertical="center" wrapText="1"/>
    </xf>
    <xf borderId="40" fillId="17" fontId="37" numFmtId="0" xfId="0" applyAlignment="1" applyBorder="1" applyFill="1" applyFont="1">
      <alignment shrinkToFit="0" vertical="center" wrapText="1"/>
    </xf>
    <xf borderId="64" fillId="17" fontId="37" numFmtId="0" xfId="0" applyAlignment="1" applyBorder="1" applyFont="1">
      <alignment shrinkToFit="0" vertical="center" wrapText="1"/>
    </xf>
    <xf borderId="62" fillId="14" fontId="30" numFmtId="0" xfId="0" applyAlignment="1" applyBorder="1" applyFont="1">
      <alignment horizontal="left"/>
    </xf>
    <xf borderId="16" fillId="18" fontId="31" numFmtId="0" xfId="0" applyAlignment="1" applyBorder="1" applyFill="1" applyFont="1">
      <alignment horizontal="center"/>
    </xf>
    <xf borderId="57" fillId="14" fontId="32" numFmtId="0" xfId="0" applyBorder="1" applyFont="1"/>
    <xf borderId="64" fillId="14" fontId="29" numFmtId="0" xfId="0" applyBorder="1" applyFont="1"/>
    <xf borderId="62" fillId="16" fontId="29" numFmtId="0" xfId="0" applyBorder="1" applyFont="1"/>
    <xf borderId="46" fillId="14" fontId="34" numFmtId="0" xfId="0" applyAlignment="1" applyBorder="1" applyFont="1">
      <alignment horizontal="center" shrinkToFit="0" wrapText="1"/>
    </xf>
    <xf borderId="17" fillId="16" fontId="34" numFmtId="0" xfId="0" applyAlignment="1" applyBorder="1" applyFont="1">
      <alignment horizontal="center" shrinkToFit="0" wrapText="1"/>
    </xf>
    <xf borderId="37" fillId="14" fontId="33" numFmtId="0" xfId="0" applyAlignment="1" applyBorder="1" applyFont="1">
      <alignment horizontal="left" shrinkToFit="0" vertical="center" wrapText="1"/>
    </xf>
    <xf borderId="16" fillId="16" fontId="38" numFmtId="0" xfId="0" applyAlignment="1" applyBorder="1" applyFont="1">
      <alignment horizontal="center" shrinkToFit="0" vertical="center" wrapText="1"/>
    </xf>
    <xf borderId="40" fillId="14" fontId="29" numFmtId="0" xfId="0" applyBorder="1" applyFont="1"/>
    <xf borderId="16" fillId="19" fontId="32" numFmtId="0" xfId="0" applyAlignment="1" applyBorder="1" applyFill="1" applyFont="1">
      <alignment horizontal="center"/>
    </xf>
    <xf borderId="16" fillId="14" fontId="34" numFmtId="15" xfId="0" applyAlignment="1" applyBorder="1" applyFont="1" applyNumberFormat="1">
      <alignment horizontal="center" shrinkToFit="0" wrapText="1"/>
    </xf>
    <xf borderId="40" fillId="14" fontId="34" numFmtId="0" xfId="0" applyAlignment="1" applyBorder="1" applyFont="1">
      <alignment vertical="center"/>
    </xf>
    <xf borderId="40" fillId="17" fontId="29" numFmtId="0" xfId="0" applyBorder="1" applyFont="1"/>
    <xf borderId="40" fillId="17" fontId="39" numFmtId="0" xfId="0" applyAlignment="1" applyBorder="1" applyFont="1">
      <alignment horizontal="center"/>
    </xf>
    <xf borderId="40" fillId="17" fontId="33" numFmtId="0" xfId="0" applyAlignment="1" applyBorder="1" applyFont="1">
      <alignment shrinkToFit="0" vertical="center" wrapText="1"/>
    </xf>
    <xf borderId="64" fillId="17" fontId="33" numFmtId="0" xfId="0" applyAlignment="1" applyBorder="1" applyFont="1">
      <alignment shrinkToFit="0" vertical="center" wrapText="1"/>
    </xf>
    <xf borderId="62" fillId="14" fontId="29" numFmtId="0" xfId="0" applyBorder="1" applyFont="1"/>
    <xf borderId="40" fillId="14" fontId="33" numFmtId="0" xfId="0" applyAlignment="1" applyBorder="1" applyFont="1">
      <alignment shrinkToFit="0" wrapText="1"/>
    </xf>
    <xf borderId="65" fillId="14" fontId="40" numFmtId="0" xfId="0" applyBorder="1" applyFont="1"/>
    <xf borderId="40" fillId="14" fontId="33" numFmtId="0" xfId="0" applyAlignment="1" applyBorder="1" applyFont="1">
      <alignment vertical="center"/>
    </xf>
    <xf borderId="66" fillId="14" fontId="29" numFmtId="0" xfId="0" applyBorder="1" applyFont="1"/>
    <xf borderId="67" fillId="0" fontId="3" numFmtId="0" xfId="0" applyBorder="1" applyFont="1"/>
    <xf borderId="66" fillId="14" fontId="32" numFmtId="0" xfId="0" applyBorder="1" applyFont="1"/>
    <xf borderId="65" fillId="14" fontId="41" numFmtId="0" xfId="0" applyAlignment="1" applyBorder="1" applyFont="1">
      <alignment horizontal="left"/>
    </xf>
    <xf borderId="40" fillId="14" fontId="41" numFmtId="0" xfId="0" applyAlignment="1" applyBorder="1" applyFont="1">
      <alignment horizontal="left"/>
    </xf>
    <xf borderId="40" fillId="14" fontId="29" numFmtId="0" xfId="0" applyAlignment="1" applyBorder="1" applyFont="1">
      <alignment horizontal="center"/>
    </xf>
    <xf borderId="40" fillId="14" fontId="39" numFmtId="0" xfId="0" applyAlignment="1" applyBorder="1" applyFont="1">
      <alignment horizontal="center"/>
    </xf>
    <xf borderId="40" fillId="14" fontId="39" numFmtId="0" xfId="0" applyBorder="1" applyFont="1"/>
    <xf borderId="64" fillId="14" fontId="39" numFmtId="0" xfId="0" applyBorder="1" applyFont="1"/>
    <xf borderId="41" fillId="14" fontId="31" numFmtId="0" xfId="0" applyAlignment="1" applyBorder="1" applyFont="1">
      <alignment horizontal="center" vertical="center"/>
    </xf>
    <xf borderId="68" fillId="0" fontId="3" numFmtId="0" xfId="0" applyBorder="1" applyFont="1"/>
    <xf borderId="69" fillId="0" fontId="3" numFmtId="0" xfId="0" applyBorder="1" applyFont="1"/>
    <xf borderId="70" fillId="14" fontId="31" numFmtId="0" xfId="0" applyAlignment="1" applyBorder="1" applyFont="1">
      <alignment horizontal="center" vertical="center"/>
    </xf>
    <xf borderId="14" fillId="0" fontId="29" numFmtId="0" xfId="0" applyBorder="1" applyFont="1"/>
    <xf borderId="25" fillId="14" fontId="40" numFmtId="0" xfId="0" applyAlignment="1" applyBorder="1" applyFont="1">
      <alignment shrinkToFit="0" wrapText="1"/>
    </xf>
    <xf borderId="55" fillId="14" fontId="42" numFmtId="0" xfId="0" applyAlignment="1" applyBorder="1" applyFont="1">
      <alignment horizontal="left" vertical="top"/>
    </xf>
    <xf borderId="55" fillId="14" fontId="29" numFmtId="0" xfId="0" applyBorder="1" applyFont="1"/>
    <xf borderId="16" fillId="20" fontId="33" numFmtId="0" xfId="0" applyAlignment="1" applyBorder="1" applyFill="1" applyFont="1">
      <alignment horizontal="center" vertical="center"/>
    </xf>
    <xf borderId="16" fillId="21" fontId="33" numFmtId="0" xfId="0" applyAlignment="1" applyBorder="1" applyFill="1" applyFont="1">
      <alignment horizontal="center" shrinkToFit="0" vertical="center" wrapText="1"/>
    </xf>
    <xf borderId="71" fillId="14" fontId="29" numFmtId="0" xfId="0" applyBorder="1" applyFont="1"/>
    <xf borderId="72" fillId="14" fontId="32" numFmtId="17" xfId="0" applyAlignment="1" applyBorder="1" applyFont="1" applyNumberFormat="1">
      <alignment horizontal="center" shrinkToFit="0" vertical="center" wrapText="1"/>
    </xf>
    <xf borderId="73" fillId="0" fontId="3" numFmtId="0" xfId="0" applyBorder="1" applyFont="1"/>
    <xf borderId="74" fillId="14" fontId="32" numFmtId="17" xfId="0" applyAlignment="1" applyBorder="1" applyFont="1" applyNumberFormat="1">
      <alignment horizontal="center" shrinkToFit="0" vertical="center" wrapText="1"/>
    </xf>
    <xf borderId="75" fillId="20" fontId="33" numFmtId="0" xfId="0" applyAlignment="1" applyBorder="1" applyFont="1">
      <alignment horizontal="center" shrinkToFit="0" vertical="center" wrapText="1"/>
    </xf>
    <xf borderId="76" fillId="20" fontId="33" numFmtId="0" xfId="0" applyAlignment="1" applyBorder="1" applyFont="1">
      <alignment horizontal="left" vertical="center"/>
    </xf>
    <xf borderId="77" fillId="20" fontId="33" numFmtId="0" xfId="0" applyAlignment="1" applyBorder="1" applyFont="1">
      <alignment horizontal="left" vertical="center"/>
    </xf>
    <xf borderId="77" fillId="20" fontId="33" numFmtId="0" xfId="0" applyAlignment="1" applyBorder="1" applyFont="1">
      <alignment horizontal="center" shrinkToFit="0" vertical="center" wrapText="1"/>
    </xf>
    <xf borderId="76" fillId="21" fontId="33" numFmtId="0" xfId="0" applyAlignment="1" applyBorder="1" applyFont="1">
      <alignment horizontal="center" shrinkToFit="0" vertical="center" wrapText="1"/>
    </xf>
    <xf borderId="77" fillId="21" fontId="33" numFmtId="0" xfId="0" applyAlignment="1" applyBorder="1" applyFont="1">
      <alignment horizontal="center" vertical="center"/>
    </xf>
    <xf borderId="77" fillId="21" fontId="33" numFmtId="0" xfId="0" applyAlignment="1" applyBorder="1" applyFont="1">
      <alignment horizontal="center" shrinkToFit="0" vertical="center" wrapText="1"/>
    </xf>
    <xf borderId="75" fillId="21" fontId="33" numFmtId="0" xfId="0" applyAlignment="1" applyBorder="1" applyFont="1">
      <alignment horizontal="center" shrinkToFit="0" vertical="center" wrapText="1"/>
    </xf>
    <xf borderId="78" fillId="22" fontId="43" numFmtId="0" xfId="0" applyAlignment="1" applyBorder="1" applyFill="1" applyFont="1">
      <alignment horizontal="center" vertical="center"/>
    </xf>
    <xf borderId="79" fillId="22" fontId="43" numFmtId="0" xfId="0" applyAlignment="1" applyBorder="1" applyFont="1">
      <alignment horizontal="center" vertical="center"/>
    </xf>
    <xf borderId="79" fillId="23" fontId="43" numFmtId="0" xfId="0" applyAlignment="1" applyBorder="1" applyFill="1" applyFont="1">
      <alignment horizontal="center" vertical="center"/>
    </xf>
    <xf borderId="80" fillId="0" fontId="29" numFmtId="0" xfId="0" applyBorder="1" applyFont="1"/>
    <xf borderId="81" fillId="0" fontId="3" numFmtId="0" xfId="0" applyBorder="1" applyFont="1"/>
    <xf borderId="82" fillId="0" fontId="3" numFmtId="0" xfId="0" applyBorder="1" applyFont="1"/>
    <xf borderId="83" fillId="2" fontId="44" numFmtId="0" xfId="0" applyAlignment="1" applyBorder="1" applyFont="1">
      <alignment horizontal="center" vertical="center"/>
    </xf>
    <xf borderId="84" fillId="2" fontId="44" numFmtId="0" xfId="0" applyAlignment="1" applyBorder="1" applyFont="1">
      <alignment horizontal="center" vertical="center"/>
    </xf>
    <xf borderId="84" fillId="23" fontId="44" numFmtId="0" xfId="0" applyAlignment="1" applyBorder="1" applyFont="1">
      <alignment horizontal="center" vertical="center"/>
    </xf>
    <xf borderId="29" fillId="20" fontId="45" numFmtId="0" xfId="0" applyAlignment="1" applyBorder="1" applyFont="1">
      <alignment horizontal="center" vertical="center"/>
    </xf>
    <xf borderId="85" fillId="20" fontId="30" numFmtId="0" xfId="0" applyAlignment="1" applyBorder="1" applyFont="1">
      <alignment horizontal="left" vertical="center"/>
    </xf>
    <xf borderId="86" fillId="20" fontId="45" numFmtId="0" xfId="0" applyAlignment="1" applyBorder="1" applyFont="1">
      <alignment horizontal="left" vertical="center"/>
    </xf>
    <xf borderId="87" fillId="20" fontId="45" numFmtId="0" xfId="0" applyAlignment="1" applyBorder="1" applyFont="1">
      <alignment horizontal="center" vertical="center"/>
    </xf>
    <xf borderId="88" fillId="20" fontId="45" numFmtId="0" xfId="0" applyAlignment="1" applyBorder="1" applyFont="1">
      <alignment horizontal="center" vertical="center"/>
    </xf>
    <xf borderId="86" fillId="21" fontId="45" numFmtId="0" xfId="0" applyAlignment="1" applyBorder="1" applyFont="1">
      <alignment horizontal="center" vertical="center"/>
    </xf>
    <xf borderId="89" fillId="21" fontId="45" numFmtId="0" xfId="0" applyAlignment="1" applyBorder="1" applyFont="1">
      <alignment horizontal="center" vertical="center"/>
    </xf>
    <xf borderId="90" fillId="2" fontId="29" numFmtId="0" xfId="0" applyAlignment="1" applyBorder="1" applyFont="1">
      <alignment vertical="center"/>
    </xf>
    <xf borderId="91" fillId="0" fontId="3" numFmtId="0" xfId="0" applyBorder="1" applyFont="1"/>
    <xf borderId="92" fillId="2" fontId="29" numFmtId="0" xfId="0" applyAlignment="1" applyBorder="1" applyFont="1">
      <alignment vertical="center"/>
    </xf>
    <xf borderId="0" fillId="0" fontId="29" numFmtId="0" xfId="0" applyAlignment="1" applyFont="1">
      <alignment vertical="center"/>
    </xf>
    <xf borderId="93" fillId="24" fontId="30" numFmtId="0" xfId="0" applyAlignment="1" applyBorder="1" applyFill="1" applyFont="1">
      <alignment horizontal="center" vertical="center"/>
    </xf>
    <xf borderId="94" fillId="24" fontId="39" numFmtId="0" xfId="0" applyAlignment="1" applyBorder="1" applyFont="1">
      <alignment horizontal="left" shrinkToFit="0" vertical="center" wrapText="1"/>
    </xf>
    <xf borderId="77" fillId="24" fontId="39" numFmtId="0" xfId="0" applyAlignment="1" applyBorder="1" applyFont="1">
      <alignment horizontal="center" shrinkToFit="0" vertical="center" wrapText="1"/>
    </xf>
    <xf borderId="36" fillId="24" fontId="39" numFmtId="14" xfId="0" applyAlignment="1" applyBorder="1" applyFont="1" applyNumberFormat="1">
      <alignment horizontal="center" shrinkToFit="0" vertical="center" wrapText="1"/>
    </xf>
    <xf borderId="77" fillId="24" fontId="39" numFmtId="14" xfId="0" applyAlignment="1" applyBorder="1" applyFont="1" applyNumberFormat="1">
      <alignment horizontal="center" shrinkToFit="0" vertical="center" wrapText="1"/>
    </xf>
    <xf borderId="77" fillId="21" fontId="39" numFmtId="0" xfId="0" applyAlignment="1" applyBorder="1" applyFont="1">
      <alignment horizontal="center" shrinkToFit="0" vertical="center" wrapText="1"/>
    </xf>
    <xf borderId="77" fillId="21" fontId="46" numFmtId="9" xfId="0" applyAlignment="1" applyBorder="1" applyFont="1" applyNumberFormat="1">
      <alignment horizontal="center" vertical="center"/>
    </xf>
    <xf borderId="77" fillId="21" fontId="39" numFmtId="14" xfId="0" applyAlignment="1" applyBorder="1" applyFont="1" applyNumberFormat="1">
      <alignment horizontal="center" vertical="center"/>
    </xf>
    <xf borderId="75" fillId="21" fontId="39" numFmtId="14" xfId="0" applyAlignment="1" applyBorder="1" applyFont="1" applyNumberFormat="1">
      <alignment horizontal="center" vertical="center"/>
    </xf>
    <xf borderId="95" fillId="21" fontId="39" numFmtId="0" xfId="0" applyAlignment="1" applyBorder="1" applyFont="1">
      <alignment horizontal="center" vertical="center"/>
    </xf>
    <xf borderId="96" fillId="0" fontId="47" numFmtId="0" xfId="0" applyAlignment="1" applyBorder="1" applyFont="1">
      <alignment horizontal="center" vertical="center"/>
    </xf>
    <xf borderId="97" fillId="0" fontId="47" numFmtId="0" xfId="0" applyAlignment="1" applyBorder="1" applyFont="1">
      <alignment horizontal="center" vertical="center"/>
    </xf>
    <xf borderId="97" fillId="25" fontId="47" numFmtId="0" xfId="0" applyAlignment="1" applyBorder="1" applyFill="1" applyFont="1">
      <alignment horizontal="center" vertical="center"/>
    </xf>
    <xf borderId="97" fillId="23" fontId="47" numFmtId="0" xfId="0" applyAlignment="1" applyBorder="1" applyFont="1">
      <alignment horizontal="center" vertical="center"/>
    </xf>
    <xf borderId="97" fillId="26" fontId="47" numFmtId="0" xfId="0" applyAlignment="1" applyBorder="1" applyFill="1" applyFont="1">
      <alignment horizontal="center" vertical="center"/>
    </xf>
    <xf borderId="98" fillId="0" fontId="47" numFmtId="0" xfId="0" applyAlignment="1" applyBorder="1" applyFont="1">
      <alignment horizontal="center" vertical="center"/>
    </xf>
    <xf borderId="99" fillId="0" fontId="29" numFmtId="0" xfId="0" applyAlignment="1" applyBorder="1" applyFont="1">
      <alignment vertical="center"/>
    </xf>
    <xf borderId="100" fillId="0" fontId="3" numFmtId="0" xfId="0" applyBorder="1" applyFont="1"/>
    <xf borderId="101" fillId="0" fontId="3" numFmtId="0" xfId="0" applyBorder="1" applyFont="1"/>
    <xf borderId="50" fillId="0" fontId="3" numFmtId="0" xfId="0" applyBorder="1" applyFont="1"/>
    <xf borderId="102" fillId="24" fontId="39" numFmtId="0" xfId="0" applyAlignment="1" applyBorder="1" applyFont="1">
      <alignment horizontal="left" shrinkToFit="0" vertical="center" wrapText="1"/>
    </xf>
    <xf borderId="36" fillId="24" fontId="39" numFmtId="0" xfId="0" applyAlignment="1" applyBorder="1" applyFont="1">
      <alignment horizontal="center" shrinkToFit="0" vertical="center" wrapText="1"/>
    </xf>
    <xf borderId="36" fillId="24" fontId="39" numFmtId="0" xfId="0" applyAlignment="1" applyBorder="1" applyFont="1">
      <alignment horizontal="center" vertical="center"/>
    </xf>
    <xf borderId="36" fillId="27" fontId="39" numFmtId="0" xfId="0" applyAlignment="1" applyBorder="1" applyFill="1" applyFont="1">
      <alignment horizontal="center" shrinkToFit="0" vertical="center" wrapText="1"/>
    </xf>
    <xf borderId="36" fillId="21" fontId="46" numFmtId="9" xfId="0" applyAlignment="1" applyBorder="1" applyFont="1" applyNumberFormat="1">
      <alignment horizontal="center" vertical="center"/>
    </xf>
    <xf borderId="36" fillId="21" fontId="39" numFmtId="14" xfId="0" applyAlignment="1" applyBorder="1" applyFont="1" applyNumberFormat="1">
      <alignment horizontal="center" vertical="center"/>
    </xf>
    <xf borderId="103" fillId="21" fontId="39" numFmtId="14" xfId="0" applyAlignment="1" applyBorder="1" applyFont="1" applyNumberFormat="1">
      <alignment horizontal="center" vertical="center"/>
    </xf>
    <xf borderId="97" fillId="14" fontId="47" numFmtId="0" xfId="0" applyAlignment="1" applyBorder="1" applyFont="1">
      <alignment horizontal="center" vertical="center"/>
    </xf>
    <xf borderId="104" fillId="0" fontId="3" numFmtId="0" xfId="0" applyBorder="1" applyFont="1"/>
    <xf borderId="36" fillId="21" fontId="39" numFmtId="0" xfId="0" applyAlignment="1" applyBorder="1" applyFont="1">
      <alignment horizontal="center" shrinkToFit="0" vertical="center" wrapText="1"/>
    </xf>
    <xf borderId="105" fillId="21" fontId="39" numFmtId="0" xfId="0" applyAlignment="1" applyBorder="1" applyFont="1">
      <alignment horizontal="center" vertical="center"/>
    </xf>
    <xf borderId="106" fillId="0" fontId="3" numFmtId="0" xfId="0" applyBorder="1" applyFont="1"/>
    <xf borderId="107" fillId="24" fontId="39" numFmtId="0" xfId="0" applyAlignment="1" applyBorder="1" applyFont="1">
      <alignment horizontal="center" shrinkToFit="0" vertical="center" wrapText="1"/>
    </xf>
    <xf borderId="102" fillId="24" fontId="39" numFmtId="0" xfId="0" applyAlignment="1" applyBorder="1" applyFont="1">
      <alignment horizontal="center" shrinkToFit="0" vertical="center" wrapText="1"/>
    </xf>
    <xf borderId="108" fillId="0" fontId="3" numFmtId="0" xfId="0" applyBorder="1" applyFont="1"/>
    <xf borderId="109" fillId="0" fontId="3" numFmtId="0" xfId="0" applyBorder="1" applyFont="1"/>
    <xf borderId="110" fillId="0" fontId="3" numFmtId="0" xfId="0" applyBorder="1" applyFont="1"/>
    <xf borderId="65" fillId="20" fontId="40" numFmtId="0" xfId="0" applyAlignment="1" applyBorder="1" applyFont="1">
      <alignment shrinkToFit="0" wrapText="1"/>
    </xf>
    <xf borderId="40" fillId="20" fontId="34" numFmtId="0" xfId="0" applyAlignment="1" applyBorder="1" applyFont="1">
      <alignment horizontal="left" vertical="center"/>
    </xf>
    <xf borderId="40" fillId="20" fontId="45" numFmtId="0" xfId="0" applyAlignment="1" applyBorder="1" applyFont="1">
      <alignment vertical="center"/>
    </xf>
    <xf borderId="5" fillId="28" fontId="45" numFmtId="0" xfId="0" applyAlignment="1" applyBorder="1" applyFill="1" applyFont="1">
      <alignment horizontal="center" vertical="center"/>
    </xf>
    <xf borderId="111" fillId="28" fontId="48" numFmtId="0" xfId="0" applyAlignment="1" applyBorder="1" applyFont="1">
      <alignment horizontal="center" vertical="center"/>
    </xf>
    <xf borderId="111" fillId="28" fontId="45" numFmtId="0" xfId="0" applyAlignment="1" applyBorder="1" applyFont="1">
      <alignment horizontal="center" vertical="center"/>
    </xf>
    <xf borderId="112" fillId="28" fontId="48" numFmtId="0" xfId="0" applyAlignment="1" applyBorder="1" applyFont="1">
      <alignment horizontal="center" vertical="center"/>
    </xf>
    <xf borderId="113" fillId="28" fontId="48" numFmtId="0" xfId="0" applyAlignment="1" applyBorder="1" applyFont="1">
      <alignment horizontal="center" vertical="center"/>
    </xf>
    <xf borderId="114" fillId="29" fontId="29" numFmtId="0" xfId="0" applyAlignment="1" applyBorder="1" applyFill="1" applyFont="1">
      <alignment horizontal="center" shrinkToFit="0" vertical="center" wrapText="1"/>
    </xf>
    <xf borderId="5" fillId="29" fontId="45" numFmtId="0" xfId="0" applyAlignment="1" applyBorder="1" applyFont="1">
      <alignment horizontal="left" vertical="center"/>
    </xf>
    <xf borderId="5" fillId="29" fontId="45" numFmtId="0" xfId="0" applyAlignment="1" applyBorder="1" applyFont="1">
      <alignment horizontal="center" vertical="center"/>
    </xf>
    <xf borderId="5" fillId="29" fontId="45" numFmtId="0" xfId="0" applyAlignment="1" applyBorder="1" applyFont="1">
      <alignment vertical="center"/>
    </xf>
    <xf borderId="6" fillId="27" fontId="45" numFmtId="0" xfId="0" applyAlignment="1" applyBorder="1" applyFont="1">
      <alignment horizontal="center" shrinkToFit="0" vertical="center" wrapText="1"/>
    </xf>
    <xf borderId="115" fillId="21" fontId="48" numFmtId="9" xfId="0" applyAlignment="1" applyBorder="1" applyFont="1" applyNumberFormat="1">
      <alignment horizontal="center" vertical="center"/>
    </xf>
    <xf borderId="115" fillId="21" fontId="45" numFmtId="14" xfId="0" applyAlignment="1" applyBorder="1" applyFont="1" applyNumberFormat="1">
      <alignment horizontal="center" vertical="center"/>
    </xf>
    <xf borderId="116" fillId="21" fontId="45" numFmtId="14" xfId="0" applyAlignment="1" applyBorder="1" applyFont="1" applyNumberFormat="1">
      <alignment horizontal="center" vertical="center"/>
    </xf>
    <xf borderId="117" fillId="21" fontId="45" numFmtId="0" xfId="0" applyAlignment="1" applyBorder="1" applyFont="1">
      <alignment horizontal="center" vertical="center"/>
    </xf>
    <xf borderId="97" fillId="30" fontId="47" numFmtId="0" xfId="0" applyAlignment="1" applyBorder="1" applyFill="1" applyFont="1">
      <alignment horizontal="center" vertical="center"/>
    </xf>
    <xf borderId="97" fillId="31" fontId="47" numFmtId="0" xfId="0" applyAlignment="1" applyBorder="1" applyFill="1" applyFont="1">
      <alignment horizontal="center" vertical="center"/>
    </xf>
    <xf borderId="118" fillId="21" fontId="48" numFmtId="9" xfId="0" applyAlignment="1" applyBorder="1" applyFont="1" applyNumberFormat="1">
      <alignment horizontal="center" vertical="center"/>
    </xf>
    <xf borderId="118" fillId="21" fontId="45" numFmtId="14" xfId="0" applyAlignment="1" applyBorder="1" applyFont="1" applyNumberFormat="1">
      <alignment horizontal="center" vertical="center"/>
    </xf>
    <xf borderId="119" fillId="21" fontId="45" numFmtId="14" xfId="0" applyAlignment="1" applyBorder="1" applyFont="1" applyNumberFormat="1">
      <alignment horizontal="center" vertical="center"/>
    </xf>
    <xf borderId="6" fillId="21" fontId="45" numFmtId="0" xfId="0" applyAlignment="1" applyBorder="1" applyFont="1">
      <alignment horizontal="center" shrinkToFit="0" vertical="center" wrapText="1"/>
    </xf>
    <xf borderId="120" fillId="21" fontId="48" numFmtId="9" xfId="0" applyAlignment="1" applyBorder="1" applyFont="1" applyNumberFormat="1">
      <alignment horizontal="center" vertical="center"/>
    </xf>
    <xf borderId="120" fillId="21" fontId="45" numFmtId="14" xfId="0" applyAlignment="1" applyBorder="1" applyFont="1" applyNumberFormat="1">
      <alignment horizontal="center" vertical="center"/>
    </xf>
    <xf borderId="121" fillId="21" fontId="45" numFmtId="14" xfId="0" applyAlignment="1" applyBorder="1" applyFont="1" applyNumberFormat="1">
      <alignment horizontal="center" vertical="center"/>
    </xf>
    <xf borderId="65" fillId="20" fontId="40" numFmtId="0" xfId="0" applyBorder="1" applyFont="1"/>
    <xf borderId="122" fillId="28" fontId="48" numFmtId="0" xfId="0" applyAlignment="1" applyBorder="1" applyFont="1">
      <alignment horizontal="center" vertical="center"/>
    </xf>
    <xf borderId="122" fillId="28" fontId="45" numFmtId="0" xfId="0" applyAlignment="1" applyBorder="1" applyFont="1">
      <alignment horizontal="center" vertical="center"/>
    </xf>
    <xf borderId="123" fillId="28" fontId="48" numFmtId="0" xfId="0" applyAlignment="1" applyBorder="1" applyFont="1">
      <alignment horizontal="center" vertical="center"/>
    </xf>
    <xf borderId="124" fillId="28" fontId="48" numFmtId="0" xfId="0" applyAlignment="1" applyBorder="1" applyFont="1">
      <alignment horizontal="center" vertical="center"/>
    </xf>
    <xf borderId="114" fillId="24" fontId="29" numFmtId="0" xfId="0" applyAlignment="1" applyBorder="1" applyFont="1">
      <alignment horizontal="center" vertical="center"/>
    </xf>
    <xf borderId="5" fillId="24" fontId="45" numFmtId="0" xfId="0" applyAlignment="1" applyBorder="1" applyFont="1">
      <alignment horizontal="left" vertical="center"/>
    </xf>
    <xf borderId="5" fillId="24" fontId="45" numFmtId="0" xfId="0" applyAlignment="1" applyBorder="1" applyFont="1">
      <alignment horizontal="center" vertical="center"/>
    </xf>
    <xf borderId="5" fillId="24" fontId="45" numFmtId="0" xfId="0" applyAlignment="1" applyBorder="1" applyFont="1">
      <alignment vertical="center"/>
    </xf>
    <xf borderId="125" fillId="21" fontId="48" numFmtId="9" xfId="0" applyAlignment="1" applyBorder="1" applyFont="1" applyNumberFormat="1">
      <alignment horizontal="center" vertical="center"/>
    </xf>
    <xf borderId="125" fillId="21" fontId="45" numFmtId="14" xfId="0" applyAlignment="1" applyBorder="1" applyFont="1" applyNumberFormat="1">
      <alignment horizontal="center" vertical="center"/>
    </xf>
    <xf borderId="126" fillId="21" fontId="45" numFmtId="14" xfId="0" applyAlignment="1" applyBorder="1" applyFont="1" applyNumberFormat="1">
      <alignment horizontal="center" vertical="center"/>
    </xf>
    <xf borderId="127" fillId="21" fontId="48" numFmtId="9" xfId="0" applyAlignment="1" applyBorder="1" applyFont="1" applyNumberFormat="1">
      <alignment horizontal="center" vertical="center"/>
    </xf>
    <xf borderId="127" fillId="21" fontId="45" numFmtId="14" xfId="0" applyAlignment="1" applyBorder="1" applyFont="1" applyNumberFormat="1">
      <alignment horizontal="center" vertical="center"/>
    </xf>
    <xf borderId="128" fillId="21" fontId="45" numFmtId="14" xfId="0" applyAlignment="1" applyBorder="1" applyFont="1" applyNumberFormat="1">
      <alignment horizontal="center" vertical="center"/>
    </xf>
    <xf borderId="129" fillId="21" fontId="48" numFmtId="9" xfId="0" applyAlignment="1" applyBorder="1" applyFont="1" applyNumberFormat="1">
      <alignment horizontal="center" vertical="center"/>
    </xf>
    <xf borderId="129" fillId="21" fontId="45" numFmtId="14" xfId="0" applyAlignment="1" applyBorder="1" applyFont="1" applyNumberFormat="1">
      <alignment horizontal="center" vertical="center"/>
    </xf>
    <xf borderId="130" fillId="21" fontId="45" numFmtId="14" xfId="0" applyAlignment="1" applyBorder="1" applyFont="1" applyNumberFormat="1">
      <alignment horizontal="center" vertical="center"/>
    </xf>
    <xf borderId="65" fillId="28" fontId="49" numFmtId="0" xfId="0" applyBorder="1" applyFont="1"/>
    <xf borderId="40" fillId="28" fontId="34" numFmtId="0" xfId="0" applyAlignment="1" applyBorder="1" applyFont="1">
      <alignment horizontal="left" vertical="center"/>
    </xf>
    <xf borderId="40" fillId="28" fontId="45" numFmtId="0" xfId="0" applyAlignment="1" applyBorder="1" applyFont="1">
      <alignment vertical="center"/>
    </xf>
    <xf borderId="5" fillId="28" fontId="48" numFmtId="0" xfId="0" applyAlignment="1" applyBorder="1" applyFont="1">
      <alignment horizontal="center" vertical="center"/>
    </xf>
    <xf borderId="131" fillId="0" fontId="29" numFmtId="0" xfId="0" applyAlignment="1" applyBorder="1" applyFont="1">
      <alignment horizontal="center" vertical="center"/>
    </xf>
    <xf borderId="132" fillId="21" fontId="48" numFmtId="9" xfId="0" applyAlignment="1" applyBorder="1" applyFont="1" applyNumberFormat="1">
      <alignment horizontal="center" vertical="center"/>
    </xf>
    <xf borderId="132" fillId="21" fontId="45" numFmtId="14" xfId="0" applyAlignment="1" applyBorder="1" applyFont="1" applyNumberFormat="1">
      <alignment horizontal="center" vertical="center"/>
    </xf>
    <xf borderId="133" fillId="21" fontId="45" numFmtId="14" xfId="0" applyAlignment="1" applyBorder="1" applyFont="1" applyNumberFormat="1">
      <alignment horizontal="center" vertical="center"/>
    </xf>
    <xf borderId="134" fillId="21" fontId="45" numFmtId="0" xfId="0" applyAlignment="1" applyBorder="1" applyFont="1">
      <alignment horizontal="center" vertical="center"/>
    </xf>
    <xf borderId="135" fillId="21" fontId="48" numFmtId="9" xfId="0" applyAlignment="1" applyBorder="1" applyFont="1" applyNumberFormat="1">
      <alignment horizontal="center" vertical="center"/>
    </xf>
    <xf borderId="135" fillId="21" fontId="45" numFmtId="14" xfId="0" applyAlignment="1" applyBorder="1" applyFont="1" applyNumberFormat="1">
      <alignment horizontal="center" vertical="center"/>
    </xf>
    <xf borderId="136" fillId="21" fontId="45" numFmtId="14" xfId="0" applyAlignment="1" applyBorder="1" applyFont="1" applyNumberFormat="1">
      <alignment horizontal="center" vertical="center"/>
    </xf>
    <xf borderId="137" fillId="21" fontId="45" numFmtId="0" xfId="0" applyAlignment="1" applyBorder="1" applyFont="1">
      <alignment horizontal="center" vertical="center"/>
    </xf>
    <xf borderId="72" fillId="0" fontId="29" numFmtId="0" xfId="0" applyAlignment="1" applyBorder="1" applyFont="1">
      <alignment horizontal="center" vertical="center"/>
    </xf>
    <xf borderId="138" fillId="21" fontId="48" numFmtId="9" xfId="0" applyAlignment="1" applyBorder="1" applyFont="1" applyNumberFormat="1">
      <alignment horizontal="center" vertical="center"/>
    </xf>
    <xf borderId="138" fillId="21" fontId="45" numFmtId="14" xfId="0" applyAlignment="1" applyBorder="1" applyFont="1" applyNumberFormat="1">
      <alignment horizontal="center" vertical="center"/>
    </xf>
    <xf borderId="139" fillId="21" fontId="45" numFmtId="14" xfId="0" applyAlignment="1" applyBorder="1" applyFont="1" applyNumberFormat="1">
      <alignment horizontal="center" vertical="center"/>
    </xf>
    <xf borderId="140" fillId="21" fontId="45" numFmtId="0" xfId="0" applyAlignment="1" applyBorder="1" applyFont="1">
      <alignment horizontal="center" vertical="center"/>
    </xf>
    <xf borderId="141" fillId="0" fontId="47" numFmtId="0" xfId="0" applyAlignment="1" applyBorder="1" applyFont="1">
      <alignment horizontal="center" vertical="center"/>
    </xf>
    <xf borderId="142" fillId="0" fontId="47" numFmtId="0" xfId="0" applyAlignment="1" applyBorder="1" applyFont="1">
      <alignment horizontal="center" vertical="center"/>
    </xf>
    <xf borderId="142" fillId="14" fontId="47" numFmtId="0" xfId="0" applyAlignment="1" applyBorder="1" applyFont="1">
      <alignment horizontal="center" vertical="center"/>
    </xf>
    <xf borderId="142" fillId="23" fontId="47" numFmtId="0" xfId="0" applyAlignment="1" applyBorder="1" applyFont="1">
      <alignment horizontal="center" vertical="center"/>
    </xf>
    <xf borderId="142" fillId="30" fontId="47" numFmtId="0" xfId="0" applyAlignment="1" applyBorder="1" applyFont="1">
      <alignment horizontal="center" vertical="center"/>
    </xf>
    <xf borderId="143" fillId="0" fontId="47" numFmtId="0" xfId="0" applyAlignment="1" applyBorder="1" applyFont="1">
      <alignment horizontal="center" vertical="center"/>
    </xf>
    <xf borderId="0" fillId="0" fontId="40" numFmtId="0" xfId="0" applyFont="1"/>
    <xf borderId="0" fillId="0" fontId="45" numFmtId="0" xfId="0" applyAlignment="1" applyFont="1">
      <alignment horizontal="left" vertical="center"/>
    </xf>
    <xf borderId="0" fillId="0" fontId="45" numFmtId="0" xfId="0" applyAlignment="1" applyFont="1">
      <alignment vertical="center"/>
    </xf>
    <xf borderId="0" fillId="0" fontId="48" numFmtId="0" xfId="0" applyAlignment="1" applyFont="1">
      <alignment horizontal="center" vertical="center"/>
    </xf>
    <xf borderId="0" fillId="0" fontId="45" numFmtId="0" xfId="0" applyAlignment="1" applyFont="1">
      <alignment horizontal="center" vertical="center"/>
    </xf>
    <xf borderId="132" fillId="32" fontId="45" numFmtId="0" xfId="0" applyAlignment="1" applyBorder="1" applyFill="1" applyFont="1">
      <alignment horizontal="center" vertical="center"/>
    </xf>
    <xf borderId="22" fillId="0" fontId="29" numFmtId="0" xfId="0" applyAlignment="1" applyBorder="1" applyFont="1">
      <alignment vertical="center"/>
    </xf>
    <xf borderId="0" fillId="0" fontId="40" numFmtId="0" xfId="0" applyAlignment="1" applyFont="1">
      <alignment shrinkToFit="0" wrapText="1"/>
    </xf>
    <xf borderId="40" fillId="2" fontId="50" numFmtId="0" xfId="0" applyAlignment="1" applyBorder="1" applyFont="1">
      <alignment horizontal="left" vertical="center"/>
    </xf>
    <xf borderId="40" fillId="2" fontId="50" numFmtId="0" xfId="0" applyAlignment="1" applyBorder="1" applyFont="1">
      <alignment vertical="center"/>
    </xf>
    <xf borderId="40" fillId="2" fontId="48" numFmtId="0" xfId="0" applyAlignment="1" applyBorder="1" applyFont="1">
      <alignment horizontal="center" vertical="center"/>
    </xf>
    <xf borderId="40" fillId="2" fontId="51" numFmtId="0" xfId="0" applyAlignment="1" applyBorder="1" applyFont="1">
      <alignment horizontal="left" vertical="center"/>
    </xf>
    <xf borderId="37" fillId="2" fontId="29" numFmtId="0" xfId="0" applyAlignment="1" applyBorder="1" applyFont="1">
      <alignment vertical="center"/>
    </xf>
    <xf borderId="0" fillId="0" fontId="29" numFmtId="0" xfId="0" applyAlignment="1" applyFont="1">
      <alignment horizontal="center"/>
    </xf>
    <xf borderId="144" fillId="33" fontId="44" numFmtId="0" xfId="0" applyBorder="1" applyFill="1" applyFont="1"/>
    <xf borderId="0" fillId="0" fontId="52" numFmtId="0" xfId="0" applyFont="1"/>
    <xf borderId="0" fillId="0" fontId="40" numFmtId="0" xfId="0" applyAlignment="1" applyFont="1">
      <alignment horizontal="center"/>
    </xf>
    <xf borderId="145" fillId="0" fontId="29" numFmtId="0" xfId="0" applyBorder="1" applyFont="1"/>
    <xf borderId="0" fillId="0" fontId="51" numFmtId="0" xfId="0" applyFont="1"/>
    <xf borderId="146" fillId="0" fontId="29" numFmtId="0" xfId="0" applyBorder="1" applyFont="1"/>
    <xf borderId="19" fillId="0" fontId="29" numFmtId="0" xfId="0" applyAlignment="1" applyBorder="1" applyFont="1">
      <alignment horizontal="left" shrinkToFit="0" vertical="top" wrapText="1"/>
    </xf>
    <xf borderId="99" fillId="0" fontId="3" numFmtId="0" xfId="0" applyBorder="1" applyFont="1"/>
  </cellXfs>
  <cellStyles count="1">
    <cellStyle xfId="0" name="Normal" builtinId="0"/>
  </cellStyles>
  <dxfs count="2">
    <dxf>
      <font/>
      <fill>
        <patternFill patternType="solid">
          <fgColor rgb="FFFF0000"/>
          <bgColor rgb="FFFF0000"/>
        </patternFill>
      </fill>
      <border/>
    </dxf>
    <dxf>
      <font/>
      <fill>
        <patternFill patternType="solid">
          <fgColor theme="9"/>
          <bgColor theme="9"/>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371475</xdr:colOff>
      <xdr:row>1</xdr:row>
      <xdr:rowOff>19050</xdr:rowOff>
    </xdr:from>
    <xdr:ext cx="4867275" cy="2419350"/>
    <xdr:sp>
      <xdr:nvSpPr>
        <xdr:cNvPr id="3" name="Shape 3"/>
        <xdr:cNvSpPr txBox="1"/>
      </xdr:nvSpPr>
      <xdr:spPr>
        <a:xfrm>
          <a:off x="2917125" y="2575088"/>
          <a:ext cx="4857750" cy="240982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 </a:t>
          </a:r>
          <a:endParaRPr sz="1400"/>
        </a:p>
        <a:p>
          <a:pPr indent="0" lvl="0" marL="0" rtl="0" algn="l">
            <a:spcBef>
              <a:spcPts val="0"/>
            </a:spcBef>
            <a:spcAft>
              <a:spcPts val="0"/>
            </a:spcAft>
            <a:buNone/>
          </a:pPr>
          <a:r>
            <a:rPr i="1" lang="en-US" sz="1100">
              <a:solidFill>
                <a:schemeClr val="dk1"/>
              </a:solidFill>
              <a:latin typeface="Calibri"/>
              <a:ea typeface="Calibri"/>
              <a:cs typeface="Calibri"/>
              <a:sym typeface="Calibri"/>
            </a:rPr>
            <a:t>EDA DISCLAIMER:  This template is provided at the request of Applicants as an optional tool to clarify the required information for your</a:t>
          </a:r>
          <a:r>
            <a:rPr i="1" lang="en-US" sz="1100">
              <a:solidFill>
                <a:schemeClr val="dk1"/>
              </a:solidFill>
              <a:latin typeface="Calibri"/>
              <a:ea typeface="Calibri"/>
              <a:cs typeface="Calibri"/>
              <a:sym typeface="Calibri"/>
            </a:rPr>
            <a:t> application</a:t>
          </a:r>
          <a:r>
            <a:rPr i="1" lang="en-US" sz="1100">
              <a:solidFill>
                <a:schemeClr val="dk1"/>
              </a:solidFill>
              <a:latin typeface="Calibri"/>
              <a:ea typeface="Calibri"/>
              <a:cs typeface="Calibri"/>
              <a:sym typeface="Calibri"/>
            </a:rPr>
            <a:t> in accordance with the required, standard OMB approved forms (SF-424, SF-424A and Budget Narrative). It in no way prevents you from supplying this information in an alternate format.</a:t>
          </a:r>
          <a:endParaRPr sz="1400"/>
        </a:p>
        <a:p>
          <a:pPr indent="0" lvl="0" marL="0" rtl="0" algn="l">
            <a:spcBef>
              <a:spcPts val="0"/>
            </a:spcBef>
            <a:spcAft>
              <a:spcPts val="0"/>
            </a:spcAft>
            <a:buNone/>
          </a:pPr>
          <a:r>
            <a:t/>
          </a:r>
          <a:endParaRPr i="1" sz="1100">
            <a:solidFill>
              <a:schemeClr val="dk1"/>
            </a:solidFill>
            <a:latin typeface="Calibri"/>
            <a:ea typeface="Calibri"/>
            <a:cs typeface="Calibri"/>
            <a:sym typeface="Calibri"/>
          </a:endParaRPr>
        </a:p>
        <a:p>
          <a:pPr indent="0" lvl="0" marL="0" rtl="0" algn="l">
            <a:spcBef>
              <a:spcPts val="0"/>
            </a:spcBef>
            <a:spcAft>
              <a:spcPts val="0"/>
            </a:spcAft>
            <a:buNone/>
          </a:pPr>
          <a:r>
            <a:rPr lang="en-US" sz="1100">
              <a:solidFill>
                <a:schemeClr val="dk1"/>
              </a:solidFill>
              <a:latin typeface="Calibri"/>
              <a:ea typeface="Calibri"/>
              <a:cs typeface="Calibri"/>
              <a:sym typeface="Calibri"/>
            </a:rPr>
            <a:t>Project</a:t>
          </a:r>
          <a:r>
            <a:rPr lang="en-US" sz="110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Costs must be substantiated</a:t>
          </a:r>
          <a:r>
            <a:rPr lang="en-US" sz="1100">
              <a:solidFill>
                <a:schemeClr val="dk1"/>
              </a:solidFill>
              <a:latin typeface="Calibri"/>
              <a:ea typeface="Calibri"/>
              <a:cs typeface="Calibri"/>
              <a:sym typeface="Calibri"/>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a:solidFill>
                <a:schemeClr val="dk1"/>
              </a:solidFill>
              <a:latin typeface="Calibri"/>
              <a:ea typeface="Calibri"/>
              <a:cs typeface="Calibri"/>
              <a:sym typeface="Calibri"/>
            </a:rPr>
            <a:t>optional</a:t>
          </a:r>
          <a:r>
            <a:rPr lang="en-US" sz="1100">
              <a:solidFill>
                <a:schemeClr val="dk1"/>
              </a:solidFill>
              <a:latin typeface="Calibri"/>
              <a:ea typeface="Calibri"/>
              <a:cs typeface="Calibri"/>
              <a:sym typeface="Calibri"/>
            </a:rPr>
            <a:t> workbook can help your organization meet those requirements. Items highlighted in yellow are there as examples only.</a:t>
          </a:r>
          <a:endParaRPr sz="1400"/>
        </a:p>
        <a:p>
          <a:pPr indent="0" lvl="0" marL="0" rtl="0" algn="l">
            <a:spcBef>
              <a:spcPts val="0"/>
            </a:spcBef>
            <a:spcAft>
              <a:spcPts val="0"/>
            </a:spcAft>
            <a:buNone/>
          </a:pPr>
          <a:r>
            <a:t/>
          </a:r>
          <a:endParaRPr sz="1100">
            <a:solidFill>
              <a:schemeClr val="dk1"/>
            </a:solidFill>
            <a:latin typeface="Calibri"/>
            <a:ea typeface="Calibri"/>
            <a:cs typeface="Calibri"/>
            <a:sym typeface="Calibri"/>
          </a:endParaRPr>
        </a:p>
      </xdr:txBody>
    </xdr:sp>
    <xdr:clientData fLocksWithSheet="0"/>
  </xdr:oneCellAnchor>
  <xdr:oneCellAnchor>
    <xdr:from>
      <xdr:col>9</xdr:col>
      <xdr:colOff>161925</xdr:colOff>
      <xdr:row>1</xdr:row>
      <xdr:rowOff>0</xdr:rowOff>
    </xdr:from>
    <xdr:ext cx="4886325" cy="1733550"/>
    <xdr:sp>
      <xdr:nvSpPr>
        <xdr:cNvPr id="4" name="Shape 4"/>
        <xdr:cNvSpPr txBox="1"/>
      </xdr:nvSpPr>
      <xdr:spPr>
        <a:xfrm>
          <a:off x="2907600" y="2917988"/>
          <a:ext cx="4876800" cy="1724025"/>
        </a:xfrm>
        <a:prstGeom prst="rect">
          <a:avLst/>
        </a:prstGeom>
        <a:solidFill>
          <a:schemeClr val="accen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 </a:t>
          </a:r>
          <a:endParaRPr sz="1400"/>
        </a:p>
        <a:p>
          <a:pPr indent="0" lvl="0" marL="0" rtl="0" algn="l">
            <a:spcBef>
              <a:spcPts val="0"/>
            </a:spcBef>
            <a:spcAft>
              <a:spcPts val="0"/>
            </a:spcAft>
            <a:buNone/>
          </a:pPr>
          <a:r>
            <a:rPr i="0" lang="en-US" sz="1100" u="sng">
              <a:solidFill>
                <a:schemeClr val="dk1"/>
              </a:solidFill>
              <a:latin typeface="Calibri"/>
              <a:ea typeface="Calibri"/>
              <a:cs typeface="Calibri"/>
              <a:sym typeface="Calibri"/>
            </a:rPr>
            <a:t>Instructions:</a:t>
          </a:r>
          <a:r>
            <a:rPr i="0" lang="en-US" sz="1100" u="none">
              <a:solidFill>
                <a:schemeClr val="dk1"/>
              </a:solidFill>
              <a:latin typeface="Calibri"/>
              <a:ea typeface="Calibri"/>
              <a:cs typeface="Calibri"/>
              <a:sym typeface="Calibri"/>
            </a:rPr>
            <a:t>  </a:t>
          </a:r>
          <a:r>
            <a:rPr i="0" lang="en-US" sz="1100">
              <a:solidFill>
                <a:schemeClr val="dk1"/>
              </a:solidFill>
              <a:latin typeface="Calibri"/>
              <a:ea typeface="Calibri"/>
              <a:cs typeface="Calibri"/>
              <a:sym typeface="Calibri"/>
            </a:rPr>
            <a:t>This is an optional</a:t>
          </a:r>
          <a:r>
            <a:rPr i="0" lang="en-US" sz="1100">
              <a:solidFill>
                <a:schemeClr val="dk1"/>
              </a:solidFill>
              <a:latin typeface="Calibri"/>
              <a:ea typeface="Calibri"/>
              <a:cs typeface="Calibri"/>
              <a:sym typeface="Calibri"/>
            </a:rPr>
            <a:t> template. Please fill out the Staffing Plan, Budget Narrative, Subawards (if applicable), and Timeline. The Budget Overview tab will autopopulate based on the inputs from the other tabs.</a:t>
          </a:r>
          <a:endParaRPr i="0" sz="1100">
            <a:solidFill>
              <a:schemeClr val="dk1"/>
            </a:solidFill>
            <a:latin typeface="Calibri"/>
            <a:ea typeface="Calibri"/>
            <a:cs typeface="Calibri"/>
            <a:sym typeface="Calibri"/>
          </a:endParaRPr>
        </a:p>
        <a:p>
          <a:pPr indent="0" lvl="0" marL="0" rtl="0" algn="l">
            <a:spcBef>
              <a:spcPts val="0"/>
            </a:spcBef>
            <a:spcAft>
              <a:spcPts val="0"/>
            </a:spcAft>
            <a:buNone/>
          </a:pPr>
          <a:r>
            <a:t/>
          </a:r>
          <a:endParaRPr sz="1100"/>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*Please note, any values in the template are </a:t>
          </a:r>
          <a:r>
            <a:rPr b="1" lang="en-US" sz="1100">
              <a:solidFill>
                <a:schemeClr val="dk1"/>
              </a:solidFill>
              <a:latin typeface="Calibri"/>
              <a:ea typeface="Calibri"/>
              <a:cs typeface="Calibri"/>
              <a:sym typeface="Calibri"/>
            </a:rPr>
            <a:t>examples</a:t>
          </a:r>
          <a:r>
            <a:rPr lang="en-US" sz="1100">
              <a:solidFill>
                <a:schemeClr val="dk1"/>
              </a:solidFill>
              <a:latin typeface="Calibri"/>
              <a:ea typeface="Calibri"/>
              <a:cs typeface="Calibri"/>
              <a:sym typeface="Calibri"/>
            </a:rPr>
            <a:t> to show how to use the template and should not be considered guidance or advice on the expected budget values from EDA.</a:t>
          </a:r>
          <a:endParaRPr sz="1100"/>
        </a:p>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857250</xdr:colOff>
      <xdr:row>24</xdr:row>
      <xdr:rowOff>66675</xdr:rowOff>
    </xdr:from>
    <xdr:ext cx="6705600" cy="1343025"/>
    <xdr:sp>
      <xdr:nvSpPr>
        <xdr:cNvPr id="5" name="Shape 5"/>
        <xdr:cNvSpPr txBox="1"/>
      </xdr:nvSpPr>
      <xdr:spPr>
        <a:xfrm>
          <a:off x="1997963" y="3108488"/>
          <a:ext cx="6696075" cy="1343025"/>
        </a:xfrm>
        <a:prstGeom prst="rect">
          <a:avLst/>
        </a:prstGeom>
        <a:solidFill>
          <a:schemeClr val="accen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Total Personnel Costs</a:t>
          </a:r>
          <a:r>
            <a:rPr lang="en-US" sz="1100">
              <a:solidFill>
                <a:schemeClr val="dk1"/>
              </a:solidFill>
              <a:latin typeface="Calibri"/>
              <a:ea typeface="Calibri"/>
              <a:cs typeface="Calibri"/>
              <a:sym typeface="Calibri"/>
            </a:rPr>
            <a:t> should be calculated to account for all personnel costs charged to the grant and should include both federal resources and matching share, if any.</a:t>
          </a:r>
          <a:endParaRPr sz="1400"/>
        </a:p>
        <a:p>
          <a:pPr indent="0" lvl="0" marL="0" rtl="0" algn="l">
            <a:spcBef>
              <a:spcPts val="0"/>
            </a:spcBef>
            <a:spcAft>
              <a:spcPts val="0"/>
            </a:spcAft>
            <a:buNone/>
          </a:pPr>
          <a:r>
            <a:t/>
          </a:r>
          <a:endParaRPr sz="1100"/>
        </a:p>
        <a:p>
          <a:pPr indent="0" lvl="0" marL="0" marR="0" rtl="0" algn="l">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Further, fringe costs should be calculated and documented based on personnel projections . Supporting documents and policies should be provided upon request. More information on fringe benefits can be found in 2 CFR </a:t>
          </a:r>
          <a:r>
            <a:rPr b="0" i="0" lang="en-US" sz="1100">
              <a:solidFill>
                <a:schemeClr val="dk1"/>
              </a:solidFill>
              <a:latin typeface="Calibri"/>
              <a:ea typeface="Calibri"/>
              <a:cs typeface="Calibri"/>
              <a:sym typeface="Calibri"/>
            </a:rPr>
            <a:t>200.431</a:t>
          </a:r>
          <a:endParaRPr sz="1400"/>
        </a:p>
        <a:p>
          <a:pPr indent="0" lvl="0" marL="0" marR="0" rtl="0" algn="l">
            <a:lnSpc>
              <a:spcPct val="100000"/>
            </a:lnSpc>
            <a:spcBef>
              <a:spcPts val="0"/>
            </a:spcBef>
            <a:spcAft>
              <a:spcPts val="0"/>
            </a:spcAft>
            <a:buSzPts val="1100"/>
            <a:buFont typeface="Arial"/>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t/>
          </a:r>
          <a:endParaRPr sz="1100"/>
        </a:p>
      </xdr:txBody>
    </xdr:sp>
    <xdr:clientData fLocksWithSheet="0"/>
  </xdr:oneCellAnchor>
  <xdr:oneCellAnchor>
    <xdr:from>
      <xdr:col>7</xdr:col>
      <xdr:colOff>209550</xdr:colOff>
      <xdr:row>0</xdr:row>
      <xdr:rowOff>66675</xdr:rowOff>
    </xdr:from>
    <xdr:ext cx="5619750" cy="1276350"/>
    <xdr:sp>
      <xdr:nvSpPr>
        <xdr:cNvPr id="6" name="Shape 6"/>
        <xdr:cNvSpPr/>
      </xdr:nvSpPr>
      <xdr:spPr>
        <a:xfrm>
          <a:off x="2545650" y="3151350"/>
          <a:ext cx="5600700" cy="1257300"/>
        </a:xfrm>
        <a:prstGeom prst="rect">
          <a:avLst/>
        </a:prstGeom>
        <a:solidFill>
          <a:schemeClr val="accent1"/>
        </a:solidFill>
        <a:ln cap="flat" cmpd="sng" w="19050">
          <a:solidFill>
            <a:schemeClr val="l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marR="0" rtl="0" algn="l">
            <a:lnSpc>
              <a:spcPct val="100000"/>
            </a:lnSpc>
            <a:spcBef>
              <a:spcPts val="0"/>
            </a:spcBef>
            <a:spcAft>
              <a:spcPts val="0"/>
            </a:spcAft>
            <a:buClr>
              <a:srgbClr val="000000"/>
            </a:buClr>
            <a:buSzPts val="1100"/>
            <a:buFont typeface="Arial"/>
            <a:buNone/>
          </a:pPr>
          <a:r>
            <a:rPr lang="en-US" sz="1100" u="sng">
              <a:solidFill>
                <a:srgbClr val="000000"/>
              </a:solidFill>
              <a:latin typeface="Calibri"/>
              <a:ea typeface="Calibri"/>
              <a:cs typeface="Calibri"/>
              <a:sym typeface="Calibri"/>
            </a:rPr>
            <a:t>Instructions</a:t>
          </a:r>
          <a:r>
            <a:rPr lang="en-US" sz="1100">
              <a:solidFill>
                <a:srgbClr val="000000"/>
              </a:solidFill>
              <a:latin typeface="Calibri"/>
              <a:ea typeface="Calibri"/>
              <a:cs typeface="Calibri"/>
              <a:sym typeface="Calibri"/>
            </a:rPr>
            <a:t>: Staffing plan should include a detailed</a:t>
          </a:r>
          <a:r>
            <a:rPr lang="en-US" sz="1100">
              <a:solidFill>
                <a:srgbClr val="000000"/>
              </a:solidFill>
              <a:latin typeface="Calibri"/>
              <a:ea typeface="Calibri"/>
              <a:cs typeface="Calibri"/>
              <a:sym typeface="Calibri"/>
            </a:rPr>
            <a:t> breakdown of time allotted to the project, in addition to their specific role/responsibilities on this project. Staffing for subawardees or contractors should NOT be included here and should be included in the contractual line item on the following tabs. </a:t>
          </a:r>
          <a:br>
            <a:rPr lang="en-US" sz="1100">
              <a:solidFill>
                <a:srgbClr val="000000"/>
              </a:solidFill>
              <a:latin typeface="Calibri"/>
              <a:ea typeface="Calibri"/>
              <a:cs typeface="Calibri"/>
              <a:sym typeface="Calibri"/>
            </a:rPr>
          </a:br>
          <a:r>
            <a:rPr lang="en-US" sz="1100">
              <a:solidFill>
                <a:srgbClr val="000000"/>
              </a:solidFill>
              <a:latin typeface="Calibri"/>
              <a:ea typeface="Calibri"/>
              <a:cs typeface="Calibri"/>
              <a:sym typeface="Calibri"/>
            </a:rPr>
            <a:t>*Please note, any values in the template are </a:t>
          </a:r>
          <a:r>
            <a:rPr b="1" lang="en-US" sz="1100">
              <a:solidFill>
                <a:srgbClr val="000000"/>
              </a:solidFill>
              <a:latin typeface="Calibri"/>
              <a:ea typeface="Calibri"/>
              <a:cs typeface="Calibri"/>
              <a:sym typeface="Calibri"/>
            </a:rPr>
            <a:t>examples</a:t>
          </a:r>
          <a:r>
            <a:rPr lang="en-US" sz="1100">
              <a:solidFill>
                <a:srgbClr val="000000"/>
              </a:solidFill>
              <a:latin typeface="Calibri"/>
              <a:ea typeface="Calibri"/>
              <a:cs typeface="Calibri"/>
              <a:sym typeface="Calibri"/>
            </a:rPr>
            <a:t> to show how to use the template and should not be considered guidance or advice on the expected budget values from EDA.</a:t>
          </a:r>
          <a:endParaRPr sz="1100">
            <a:solidFill>
              <a:srgbClr val="00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342900</xdr:colOff>
      <xdr:row>0</xdr:row>
      <xdr:rowOff>95250</xdr:rowOff>
    </xdr:from>
    <xdr:ext cx="9782175" cy="981075"/>
    <xdr:sp>
      <xdr:nvSpPr>
        <xdr:cNvPr id="7" name="Shape 7"/>
        <xdr:cNvSpPr txBox="1"/>
      </xdr:nvSpPr>
      <xdr:spPr>
        <a:xfrm>
          <a:off x="459675" y="3294225"/>
          <a:ext cx="9772650" cy="971550"/>
        </a:xfrm>
        <a:prstGeom prst="rect">
          <a:avLst/>
        </a:prstGeom>
        <a:solidFill>
          <a:schemeClr val="accen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1" lang="en-US" sz="1100">
              <a:solidFill>
                <a:schemeClr val="dk1"/>
              </a:solidFill>
              <a:latin typeface="Calibri"/>
              <a:ea typeface="Calibri"/>
              <a:cs typeface="Calibri"/>
              <a:sym typeface="Calibri"/>
            </a:rPr>
            <a:t>Insert</a:t>
          </a:r>
          <a:r>
            <a:rPr b="1" lang="en-US" sz="1100">
              <a:solidFill>
                <a:schemeClr val="dk1"/>
              </a:solidFill>
              <a:latin typeface="Calibri"/>
              <a:ea typeface="Calibri"/>
              <a:cs typeface="Calibri"/>
              <a:sym typeface="Calibri"/>
            </a:rPr>
            <a:t> values for all cost categories. It is recommended that each itemized cost has a thorough description and describe the purpose in relation to the scope of work. This sheet will autopopulate the overall totals on the Budget Overview tab.</a:t>
          </a:r>
          <a:endParaRPr sz="1400"/>
        </a:p>
        <a:p>
          <a:pPr indent="0" lvl="0" marL="0" rtl="0" algn="l">
            <a:spcBef>
              <a:spcPts val="0"/>
            </a:spcBef>
            <a:spcAft>
              <a:spcPts val="0"/>
            </a:spcAft>
            <a:buNone/>
          </a:pPr>
          <a:r>
            <a:t/>
          </a:r>
          <a:endParaRPr b="1" sz="1100"/>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*Please note, any values in the template are </a:t>
          </a:r>
          <a:r>
            <a:rPr b="1" lang="en-US" sz="1100">
              <a:solidFill>
                <a:schemeClr val="dk1"/>
              </a:solidFill>
              <a:latin typeface="Calibri"/>
              <a:ea typeface="Calibri"/>
              <a:cs typeface="Calibri"/>
              <a:sym typeface="Calibri"/>
            </a:rPr>
            <a:t>examples</a:t>
          </a:r>
          <a:r>
            <a:rPr lang="en-US" sz="1100">
              <a:solidFill>
                <a:schemeClr val="dk1"/>
              </a:solidFill>
              <a:latin typeface="Calibri"/>
              <a:ea typeface="Calibri"/>
              <a:cs typeface="Calibri"/>
              <a:sym typeface="Calibri"/>
            </a:rPr>
            <a:t> to show how to use the template and should not be considered guidance or advice on the expected budget values from EDA.</a:t>
          </a:r>
          <a:endParaRPr sz="1100"/>
        </a:p>
        <a:p>
          <a:pPr indent="0" lvl="0" marL="0" rtl="0" algn="l">
            <a:spcBef>
              <a:spcPts val="0"/>
            </a:spcBef>
            <a:spcAft>
              <a:spcPts val="0"/>
            </a:spcAft>
            <a:buNone/>
          </a:pPr>
          <a:r>
            <a:t/>
          </a:r>
          <a:endParaRPr b="1" sz="11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0</xdr:row>
      <xdr:rowOff>47625</xdr:rowOff>
    </xdr:from>
    <xdr:ext cx="12639675" cy="857250"/>
    <xdr:sp>
      <xdr:nvSpPr>
        <xdr:cNvPr id="8" name="Shape 8"/>
        <xdr:cNvSpPr/>
      </xdr:nvSpPr>
      <xdr:spPr>
        <a:xfrm>
          <a:off x="0" y="3360900"/>
          <a:ext cx="10692000" cy="838200"/>
        </a:xfrm>
        <a:prstGeom prst="rect">
          <a:avLst/>
        </a:prstGeom>
        <a:solidFill>
          <a:schemeClr val="accent1"/>
        </a:solidFill>
        <a:ln cap="flat" cmpd="sng" w="19050">
          <a:solidFill>
            <a:schemeClr val="l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u="sng">
              <a:solidFill>
                <a:srgbClr val="000000"/>
              </a:solidFill>
              <a:latin typeface="Calibri"/>
              <a:ea typeface="Calibri"/>
              <a:cs typeface="Calibri"/>
              <a:sym typeface="Calibri"/>
            </a:rPr>
            <a:t>Instructions:</a:t>
          </a:r>
          <a:r>
            <a:rPr lang="en-US" sz="1100" u="sng">
              <a:solidFill>
                <a:srgbClr val="000000"/>
              </a:solidFill>
              <a:latin typeface="Calibri"/>
              <a:ea typeface="Calibri"/>
              <a:cs typeface="Calibri"/>
              <a:sym typeface="Calibri"/>
            </a:rPr>
            <a:t> </a:t>
          </a:r>
          <a:r>
            <a:rPr lang="en-US" sz="1100">
              <a:solidFill>
                <a:srgbClr val="000000"/>
              </a:solidFill>
              <a:latin typeface="Calibri"/>
              <a:ea typeface="Calibri"/>
              <a:cs typeface="Calibri"/>
              <a:sym typeface="Calibri"/>
            </a:rPr>
            <a:t>If your application includes subawards to eligible entities, please fill out a detailed budget for each of those subawards</a:t>
          </a:r>
          <a:r>
            <a:rPr b="1" lang="en-US" sz="1100">
              <a:solidFill>
                <a:srgbClr val="000000"/>
              </a:solidFill>
              <a:latin typeface="Calibri"/>
              <a:ea typeface="Calibri"/>
              <a:cs typeface="Calibri"/>
              <a:sym typeface="Calibri"/>
            </a:rPr>
            <a:t>. This tab will NOT autopopulate other tabs</a:t>
          </a:r>
          <a:r>
            <a:rPr lang="en-US" sz="1100">
              <a:solidFill>
                <a:srgbClr val="000000"/>
              </a:solidFill>
              <a:latin typeface="Calibri"/>
              <a:ea typeface="Calibri"/>
              <a:cs typeface="Calibri"/>
              <a:sym typeface="Calibri"/>
            </a:rPr>
            <a:t>. Please ensure totals and breakdown for subawards are listed under the Budget Narrative Tab under "contractual" and denote it is a subaward vs. a contractor. All subawards should meet eligibility criteria for this NOFO. For definitions, see 2 CFR 200.1.</a:t>
          </a:r>
          <a:endParaRPr sz="1400"/>
        </a:p>
        <a:p>
          <a:pPr indent="0" lvl="0" marL="0" rtl="0" algn="l">
            <a:spcBef>
              <a:spcPts val="0"/>
            </a:spcBef>
            <a:spcAft>
              <a:spcPts val="0"/>
            </a:spcAft>
            <a:buNone/>
          </a:pPr>
          <a:r>
            <a:t/>
          </a:r>
          <a:endParaRPr sz="1100">
            <a:solidFill>
              <a:srgbClr val="000000"/>
            </a:solidFill>
          </a:endParaRPr>
        </a:p>
        <a:p>
          <a:pPr indent="0" lvl="0" marL="0" marR="0" rtl="0" algn="l">
            <a:lnSpc>
              <a:spcPct val="100000"/>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*Please note, any values in the template are </a:t>
          </a:r>
          <a:r>
            <a:rPr b="1" lang="en-US" sz="1100">
              <a:solidFill>
                <a:srgbClr val="000000"/>
              </a:solidFill>
              <a:latin typeface="Calibri"/>
              <a:ea typeface="Calibri"/>
              <a:cs typeface="Calibri"/>
              <a:sym typeface="Calibri"/>
            </a:rPr>
            <a:t>examples</a:t>
          </a:r>
          <a:r>
            <a:rPr lang="en-US" sz="1100">
              <a:solidFill>
                <a:srgbClr val="000000"/>
              </a:solidFill>
              <a:latin typeface="Calibri"/>
              <a:ea typeface="Calibri"/>
              <a:cs typeface="Calibri"/>
              <a:sym typeface="Calibri"/>
            </a:rPr>
            <a:t> to show how to use the template and should not be considered guidance or advice on the expected budget values from EDA.</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428625</xdr:colOff>
      <xdr:row>1</xdr:row>
      <xdr:rowOff>28575</xdr:rowOff>
    </xdr:from>
    <xdr:ext cx="7505700" cy="771525"/>
    <xdr:sp>
      <xdr:nvSpPr>
        <xdr:cNvPr id="9" name="Shape 9"/>
        <xdr:cNvSpPr txBox="1"/>
      </xdr:nvSpPr>
      <xdr:spPr>
        <a:xfrm>
          <a:off x="1597913" y="3399000"/>
          <a:ext cx="7496175" cy="762000"/>
        </a:xfrm>
        <a:prstGeom prst="rect">
          <a:avLst/>
        </a:prstGeom>
        <a:solidFill>
          <a:schemeClr val="accent1"/>
        </a:solidFill>
        <a:ln cap="flat" cmpd="sng" w="9525">
          <a:solidFill>
            <a:srgbClr val="FFFFFF"/>
          </a:solidFill>
          <a:prstDash val="solid"/>
          <a:round/>
          <a:headEnd len="sm" w="sm" type="none"/>
          <a:tailEnd len="sm" w="sm" type="none"/>
        </a:ln>
      </xdr:spPr>
      <xdr:txBody>
        <a:bodyPr anchorCtr="0" anchor="t" bIns="45700" lIns="91425" spcFirstLastPara="1" rIns="91425" wrap="square" tIns="45700">
          <a:noAutofit/>
        </a:bodyPr>
        <a:lstStyle/>
        <a:p>
          <a:pPr indent="0" lvl="0" marL="0" marR="0" rtl="0" algn="l">
            <a:lnSpc>
              <a:spcPct val="100000"/>
            </a:lnSpc>
            <a:spcBef>
              <a:spcPts val="0"/>
            </a:spcBef>
            <a:spcAft>
              <a:spcPts val="0"/>
            </a:spcAft>
            <a:buClr>
              <a:srgbClr val="000000"/>
            </a:buClr>
            <a:buSzPts val="1100"/>
            <a:buFont typeface="Calibri"/>
            <a:buNone/>
          </a:pPr>
          <a:r>
            <a:rPr b="1" i="0" lang="en-US" sz="1100" u="none" cap="none" strike="noStrike">
              <a:solidFill>
                <a:srgbClr val="000000"/>
              </a:solidFill>
              <a:latin typeface="Calibri"/>
              <a:ea typeface="Calibri"/>
              <a:cs typeface="Calibri"/>
              <a:sym typeface="Calibri"/>
            </a:rPr>
            <a:t>Cells on this page are linked to the individual categories which are required for the SF-424, SF-424A and Budget Narrative. </a:t>
          </a:r>
          <a:endParaRPr sz="1400"/>
        </a:p>
        <a:p>
          <a:pPr indent="0" lvl="0" marL="0" marR="0" rtl="0" algn="l">
            <a:lnSpc>
              <a:spcPct val="100000"/>
            </a:lnSpc>
            <a:spcBef>
              <a:spcPts val="0"/>
            </a:spcBef>
            <a:spcAft>
              <a:spcPts val="0"/>
            </a:spcAft>
            <a:buSzPts val="1100"/>
            <a:buFont typeface="Calibri"/>
            <a:buNone/>
          </a:pPr>
          <a:r>
            <a:rPr lang="en-US" sz="1100">
              <a:latin typeface="Calibri"/>
              <a:ea typeface="Calibri"/>
              <a:cs typeface="Calibri"/>
              <a:sym typeface="Calibri"/>
            </a:rPr>
            <a:t>*Please note, any values in the template are </a:t>
          </a:r>
          <a:r>
            <a:rPr b="1" lang="en-US" sz="1100">
              <a:latin typeface="Calibri"/>
              <a:ea typeface="Calibri"/>
              <a:cs typeface="Calibri"/>
              <a:sym typeface="Calibri"/>
            </a:rPr>
            <a:t>examples</a:t>
          </a:r>
          <a:r>
            <a:rPr lang="en-US" sz="1100">
              <a:latin typeface="Calibri"/>
              <a:ea typeface="Calibri"/>
              <a:cs typeface="Calibri"/>
              <a:sym typeface="Calibri"/>
            </a:rPr>
            <a:t> to show how to use the template and should not be considered guidance or advice on the expected budget values from EDA.</a:t>
          </a:r>
          <a:endParaRPr sz="1100"/>
        </a:p>
        <a:p>
          <a:pPr indent="0" lvl="0" marL="0" marR="0" rtl="0" algn="l">
            <a:lnSpc>
              <a:spcPct val="100000"/>
            </a:lnSpc>
            <a:spcBef>
              <a:spcPts val="0"/>
            </a:spcBef>
            <a:spcAft>
              <a:spcPts val="0"/>
            </a:spcAft>
            <a:buSzPts val="1100"/>
            <a:buFont typeface="Arial"/>
            <a:buNone/>
          </a:pPr>
          <a:r>
            <a:t/>
          </a:r>
          <a:endParaRPr b="1" i="0" sz="1100" u="none" cap="none" strike="noStrike">
            <a:solidFill>
              <a:srgbClr val="000000"/>
            </a:solidFill>
            <a:latin typeface="Calibri"/>
            <a:ea typeface="Calibri"/>
            <a:cs typeface="Calibri"/>
            <a:sym typeface="Calibri"/>
          </a:endParaRPr>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24.71"/>
    <col customWidth="1" min="3" max="3" width="13.86"/>
    <col customWidth="1" min="4" max="4" width="14.29"/>
    <col customWidth="1" min="5" max="5" width="13.86"/>
    <col customWidth="1" min="6" max="6" width="12.86"/>
    <col customWidth="1" min="7" max="7" width="14.71"/>
    <col customWidth="1" min="8" max="8" width="13.0"/>
    <col customWidth="1" min="9" max="9" width="15.0"/>
    <col customWidth="1" min="10" max="10" width="15.29"/>
    <col customWidth="1" min="11" max="11" width="15.0"/>
    <col customWidth="1" min="12" max="12" width="16.14"/>
    <col customWidth="1" min="13" max="17" width="15.0"/>
    <col customWidth="1" min="18" max="18" width="17.71"/>
    <col customWidth="1" min="19" max="26" width="8.71"/>
  </cols>
  <sheetData>
    <row r="5">
      <c r="B5" s="1"/>
    </row>
    <row r="6" ht="21.75" customHeight="1">
      <c r="B6" s="2" t="s">
        <v>0</v>
      </c>
      <c r="C6" s="3"/>
      <c r="D6" s="3"/>
      <c r="E6" s="3"/>
      <c r="F6" s="3"/>
      <c r="G6" s="3"/>
    </row>
    <row r="8">
      <c r="A8" s="4"/>
      <c r="B8" s="5" t="s">
        <v>1</v>
      </c>
      <c r="C8" s="6"/>
      <c r="D8" s="6"/>
      <c r="E8" s="6"/>
      <c r="F8" s="6"/>
      <c r="G8" s="7"/>
      <c r="H8" s="8" t="s">
        <v>2</v>
      </c>
      <c r="I8" s="7"/>
      <c r="J8" s="8" t="s">
        <v>3</v>
      </c>
      <c r="K8" s="7"/>
      <c r="L8" s="8" t="s">
        <v>4</v>
      </c>
      <c r="M8" s="7"/>
      <c r="N8" s="8" t="s">
        <v>5</v>
      </c>
      <c r="O8" s="7"/>
      <c r="P8" s="8" t="s">
        <v>6</v>
      </c>
      <c r="Q8" s="7"/>
      <c r="R8" s="9" t="s">
        <v>7</v>
      </c>
      <c r="S8" s="4"/>
      <c r="T8" s="4"/>
      <c r="U8" s="4"/>
      <c r="V8" s="4"/>
      <c r="W8" s="4"/>
      <c r="X8" s="4"/>
      <c r="Y8" s="4"/>
      <c r="Z8" s="4"/>
    </row>
    <row r="9">
      <c r="B9" s="10" t="s">
        <v>8</v>
      </c>
      <c r="C9" s="10" t="s">
        <v>9</v>
      </c>
      <c r="D9" s="10" t="s">
        <v>10</v>
      </c>
      <c r="E9" s="10" t="s">
        <v>11</v>
      </c>
      <c r="F9" s="10" t="s">
        <v>12</v>
      </c>
      <c r="G9" s="10" t="s">
        <v>13</v>
      </c>
      <c r="H9" s="11" t="s">
        <v>14</v>
      </c>
      <c r="I9" s="11" t="s">
        <v>15</v>
      </c>
      <c r="J9" s="11" t="s">
        <v>14</v>
      </c>
      <c r="K9" s="11" t="s">
        <v>15</v>
      </c>
      <c r="L9" s="11" t="s">
        <v>14</v>
      </c>
      <c r="M9" s="11" t="s">
        <v>15</v>
      </c>
      <c r="N9" s="11" t="s">
        <v>14</v>
      </c>
      <c r="O9" s="11" t="s">
        <v>15</v>
      </c>
      <c r="P9" s="11" t="s">
        <v>14</v>
      </c>
      <c r="Q9" s="11" t="s">
        <v>15</v>
      </c>
      <c r="R9" s="12" t="s">
        <v>16</v>
      </c>
    </row>
    <row r="10">
      <c r="B10" s="13" t="s">
        <v>17</v>
      </c>
      <c r="C10" s="14">
        <v>150000.0</v>
      </c>
      <c r="D10" s="15">
        <v>0.4</v>
      </c>
      <c r="E10" s="14">
        <f>C10*D10</f>
        <v>60000</v>
      </c>
      <c r="F10" s="16">
        <v>5.0</v>
      </c>
      <c r="G10" s="17">
        <f>E10*F10</f>
        <v>300000</v>
      </c>
      <c r="H10" s="18">
        <v>69000.0</v>
      </c>
      <c r="I10" s="18">
        <v>1000.0</v>
      </c>
      <c r="J10" s="18">
        <v>20000.0</v>
      </c>
      <c r="K10" s="18">
        <v>20000.0</v>
      </c>
      <c r="L10" s="18">
        <v>10000.0</v>
      </c>
      <c r="M10" s="18">
        <v>25000.0</v>
      </c>
      <c r="N10" s="18">
        <v>20000.0</v>
      </c>
      <c r="O10" s="18">
        <v>75000.0</v>
      </c>
      <c r="P10" s="18">
        <v>40000.0</v>
      </c>
      <c r="Q10" s="18">
        <v>20000.0</v>
      </c>
      <c r="R10" s="19">
        <f>SUM(H10:Q10)</f>
        <v>300000</v>
      </c>
    </row>
    <row r="11">
      <c r="B11" s="20"/>
      <c r="C11" s="21"/>
      <c r="D11" s="22"/>
      <c r="E11" s="21"/>
      <c r="F11" s="23"/>
      <c r="G11" s="24"/>
      <c r="H11" s="19"/>
      <c r="I11" s="19"/>
      <c r="J11" s="19"/>
      <c r="K11" s="19"/>
      <c r="L11" s="19"/>
      <c r="M11" s="19"/>
      <c r="N11" s="19"/>
      <c r="O11" s="19"/>
      <c r="P11" s="19"/>
      <c r="Q11" s="19"/>
      <c r="R11" s="19">
        <f t="shared" ref="R11:R15" si="1">SUM(H11:M11)</f>
        <v>0</v>
      </c>
    </row>
    <row r="12">
      <c r="B12" s="20"/>
      <c r="C12" s="21"/>
      <c r="D12" s="22"/>
      <c r="E12" s="21"/>
      <c r="F12" s="23"/>
      <c r="G12" s="24"/>
      <c r="H12" s="19"/>
      <c r="I12" s="19"/>
      <c r="J12" s="19"/>
      <c r="K12" s="19"/>
      <c r="L12" s="19"/>
      <c r="M12" s="19"/>
      <c r="N12" s="19"/>
      <c r="O12" s="19"/>
      <c r="P12" s="19"/>
      <c r="Q12" s="19"/>
      <c r="R12" s="19">
        <f t="shared" si="1"/>
        <v>0</v>
      </c>
    </row>
    <row r="13">
      <c r="B13" s="20"/>
      <c r="C13" s="21"/>
      <c r="D13" s="22"/>
      <c r="E13" s="21"/>
      <c r="F13" s="23"/>
      <c r="G13" s="24"/>
      <c r="H13" s="19"/>
      <c r="I13" s="19"/>
      <c r="J13" s="19"/>
      <c r="K13" s="19"/>
      <c r="L13" s="19"/>
      <c r="M13" s="19"/>
      <c r="N13" s="19"/>
      <c r="O13" s="19"/>
      <c r="P13" s="19"/>
      <c r="Q13" s="19"/>
      <c r="R13" s="19">
        <f t="shared" si="1"/>
        <v>0</v>
      </c>
    </row>
    <row r="14">
      <c r="B14" s="20"/>
      <c r="C14" s="21"/>
      <c r="D14" s="22"/>
      <c r="E14" s="21"/>
      <c r="F14" s="23"/>
      <c r="G14" s="24"/>
      <c r="H14" s="19"/>
      <c r="I14" s="19"/>
      <c r="J14" s="19"/>
      <c r="K14" s="19"/>
      <c r="L14" s="19"/>
      <c r="M14" s="19"/>
      <c r="N14" s="19"/>
      <c r="O14" s="19"/>
      <c r="P14" s="19"/>
      <c r="Q14" s="19"/>
      <c r="R14" s="19">
        <f t="shared" si="1"/>
        <v>0</v>
      </c>
    </row>
    <row r="15">
      <c r="B15" s="20"/>
      <c r="C15" s="21"/>
      <c r="D15" s="22"/>
      <c r="E15" s="21"/>
      <c r="F15" s="23"/>
      <c r="G15" s="24"/>
      <c r="H15" s="19"/>
      <c r="I15" s="19"/>
      <c r="J15" s="19"/>
      <c r="K15" s="19"/>
      <c r="L15" s="19"/>
      <c r="M15" s="19"/>
      <c r="N15" s="19"/>
      <c r="O15" s="19"/>
      <c r="P15" s="19"/>
      <c r="Q15" s="19"/>
      <c r="R15" s="19">
        <f t="shared" si="1"/>
        <v>0</v>
      </c>
    </row>
    <row r="16">
      <c r="B16" s="25" t="s">
        <v>18</v>
      </c>
      <c r="C16" s="6"/>
      <c r="D16" s="6"/>
      <c r="E16" s="6"/>
      <c r="F16" s="7"/>
      <c r="G16" s="26">
        <f t="shared" ref="G16:Q16" si="2">SUM(G10:G15)</f>
        <v>300000</v>
      </c>
      <c r="H16" s="27">
        <f t="shared" si="2"/>
        <v>69000</v>
      </c>
      <c r="I16" s="27">
        <f t="shared" si="2"/>
        <v>1000</v>
      </c>
      <c r="J16" s="27">
        <f t="shared" si="2"/>
        <v>20000</v>
      </c>
      <c r="K16" s="27">
        <f t="shared" si="2"/>
        <v>20000</v>
      </c>
      <c r="L16" s="27">
        <f t="shared" si="2"/>
        <v>10000</v>
      </c>
      <c r="M16" s="27">
        <f t="shared" si="2"/>
        <v>25000</v>
      </c>
      <c r="N16" s="27">
        <f t="shared" si="2"/>
        <v>20000</v>
      </c>
      <c r="O16" s="27">
        <f t="shared" si="2"/>
        <v>75000</v>
      </c>
      <c r="P16" s="27">
        <f t="shared" si="2"/>
        <v>40000</v>
      </c>
      <c r="Q16" s="27">
        <f t="shared" si="2"/>
        <v>20000</v>
      </c>
      <c r="R16" s="19">
        <f t="shared" ref="R16:R17" si="4">SUM(H16:Q16)</f>
        <v>300000</v>
      </c>
    </row>
    <row r="17">
      <c r="B17" s="28" t="s">
        <v>19</v>
      </c>
      <c r="C17" s="6"/>
      <c r="D17" s="6"/>
      <c r="E17" s="7"/>
      <c r="F17" s="29">
        <v>0.2357</v>
      </c>
      <c r="G17" s="26">
        <f>G16*F17</f>
        <v>70710</v>
      </c>
      <c r="H17" s="27">
        <f t="shared" ref="H17:Q17" si="3">$F$17*H16</f>
        <v>16263.3</v>
      </c>
      <c r="I17" s="27">
        <f t="shared" si="3"/>
        <v>235.7</v>
      </c>
      <c r="J17" s="27">
        <f t="shared" si="3"/>
        <v>4714</v>
      </c>
      <c r="K17" s="27">
        <f t="shared" si="3"/>
        <v>4714</v>
      </c>
      <c r="L17" s="27">
        <f t="shared" si="3"/>
        <v>2357</v>
      </c>
      <c r="M17" s="27">
        <f t="shared" si="3"/>
        <v>5892.5</v>
      </c>
      <c r="N17" s="27">
        <f t="shared" si="3"/>
        <v>4714</v>
      </c>
      <c r="O17" s="27">
        <f t="shared" si="3"/>
        <v>17677.5</v>
      </c>
      <c r="P17" s="27">
        <f t="shared" si="3"/>
        <v>9428</v>
      </c>
      <c r="Q17" s="27">
        <f t="shared" si="3"/>
        <v>4714</v>
      </c>
      <c r="R17" s="19">
        <f t="shared" si="4"/>
        <v>70710</v>
      </c>
    </row>
    <row r="18">
      <c r="B18" s="30"/>
      <c r="C18" s="1"/>
      <c r="D18" s="1"/>
      <c r="E18" s="1"/>
      <c r="F18" s="31"/>
      <c r="G18" s="32"/>
      <c r="H18" s="33"/>
    </row>
    <row r="19">
      <c r="B19" s="30"/>
      <c r="C19" s="1"/>
      <c r="D19" s="1"/>
      <c r="E19" s="1"/>
      <c r="F19" s="1"/>
      <c r="G19" s="34"/>
    </row>
    <row r="20">
      <c r="B20" s="5" t="s">
        <v>20</v>
      </c>
      <c r="C20" s="6"/>
      <c r="D20" s="6"/>
      <c r="E20" s="6"/>
      <c r="F20" s="6"/>
      <c r="G20" s="7"/>
      <c r="I20" s="5" t="s">
        <v>21</v>
      </c>
      <c r="J20" s="6"/>
      <c r="K20" s="6"/>
      <c r="L20" s="6"/>
      <c r="M20" s="7"/>
    </row>
    <row r="21" ht="15.0" customHeight="1">
      <c r="B21" s="35" t="s">
        <v>22</v>
      </c>
      <c r="C21" s="35" t="s">
        <v>23</v>
      </c>
      <c r="D21" s="36" t="s">
        <v>24</v>
      </c>
      <c r="E21" s="37"/>
      <c r="F21" s="37"/>
      <c r="G21" s="38"/>
      <c r="I21" s="39" t="s">
        <v>25</v>
      </c>
      <c r="J21" s="40"/>
      <c r="K21" s="40"/>
      <c r="L21" s="40"/>
      <c r="M21" s="41"/>
      <c r="N21" s="42"/>
      <c r="O21" s="42"/>
      <c r="P21" s="42"/>
      <c r="Q21" s="42"/>
      <c r="R21" s="42"/>
    </row>
    <row r="22" ht="88.5" customHeight="1">
      <c r="B22" s="43" t="s">
        <v>26</v>
      </c>
      <c r="C22" s="44" t="s">
        <v>27</v>
      </c>
      <c r="D22" s="45" t="s">
        <v>28</v>
      </c>
      <c r="E22" s="6"/>
      <c r="F22" s="6"/>
      <c r="G22" s="7"/>
      <c r="I22" s="46"/>
      <c r="M22" s="47"/>
      <c r="N22" s="42"/>
      <c r="O22" s="42"/>
      <c r="P22" s="42"/>
      <c r="Q22" s="42"/>
      <c r="R22" s="42"/>
    </row>
    <row r="23" ht="60.75" customHeight="1">
      <c r="B23" s="48"/>
      <c r="C23" s="48"/>
      <c r="D23" s="49"/>
      <c r="E23" s="6"/>
      <c r="F23" s="6"/>
      <c r="G23" s="7"/>
      <c r="I23" s="50"/>
      <c r="J23" s="37"/>
      <c r="K23" s="37"/>
      <c r="L23" s="37"/>
      <c r="M23" s="38"/>
      <c r="N23" s="42"/>
      <c r="O23" s="42"/>
      <c r="P23" s="42"/>
      <c r="Q23" s="42"/>
      <c r="R23" s="42"/>
    </row>
    <row r="24" ht="48.0" customHeight="1">
      <c r="B24" s="48"/>
      <c r="C24" s="48"/>
      <c r="D24" s="51"/>
      <c r="E24" s="6"/>
      <c r="F24" s="6"/>
      <c r="G24" s="7"/>
    </row>
    <row r="25" ht="59.25" customHeight="1">
      <c r="B25" s="48"/>
      <c r="C25" s="48"/>
      <c r="D25" s="52"/>
      <c r="E25" s="6"/>
      <c r="F25" s="6"/>
      <c r="G25" s="7"/>
    </row>
    <row r="26" ht="59.25" customHeight="1">
      <c r="B26" s="48"/>
      <c r="C26" s="48"/>
      <c r="D26" s="52"/>
      <c r="E26" s="6"/>
      <c r="F26" s="6"/>
      <c r="G26" s="7"/>
    </row>
    <row r="27" ht="59.25" customHeight="1">
      <c r="B27" s="48"/>
      <c r="C27" s="48"/>
      <c r="D27" s="52"/>
      <c r="E27" s="6"/>
      <c r="F27" s="6"/>
      <c r="G27" s="7"/>
    </row>
    <row r="28" ht="59.25" customHeight="1">
      <c r="B28" s="48"/>
      <c r="C28" s="48"/>
      <c r="D28" s="52"/>
      <c r="E28" s="6"/>
      <c r="F28" s="6"/>
      <c r="G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B5:G5"/>
    <mergeCell ref="B6:G6"/>
    <mergeCell ref="H8:I8"/>
    <mergeCell ref="J8:K8"/>
    <mergeCell ref="L8:M8"/>
    <mergeCell ref="N8:O8"/>
    <mergeCell ref="P8:Q8"/>
    <mergeCell ref="D22:G22"/>
    <mergeCell ref="D23:G23"/>
    <mergeCell ref="D24:G24"/>
    <mergeCell ref="D25:G25"/>
    <mergeCell ref="D26:G26"/>
    <mergeCell ref="D27:G27"/>
    <mergeCell ref="D28:G28"/>
    <mergeCell ref="B8:G8"/>
    <mergeCell ref="B16:F16"/>
    <mergeCell ref="B17:E17"/>
    <mergeCell ref="B20:G20"/>
    <mergeCell ref="I20:M20"/>
    <mergeCell ref="D21:G21"/>
    <mergeCell ref="I21:M23"/>
  </mergeCells>
  <conditionalFormatting sqref="R10">
    <cfRule type="cellIs" dxfId="0" priority="1" operator="notEqual">
      <formula>$G$10</formula>
    </cfRule>
  </conditionalFormatting>
  <conditionalFormatting sqref="R10">
    <cfRule type="cellIs" dxfId="1" priority="2" operator="equal">
      <formula>$G$10</formula>
    </cfRule>
  </conditionalFormatting>
  <conditionalFormatting sqref="R11">
    <cfRule type="cellIs" dxfId="0" priority="3" operator="notEqual">
      <formula>$G$11</formula>
    </cfRule>
  </conditionalFormatting>
  <conditionalFormatting sqref="R11">
    <cfRule type="cellIs" dxfId="1" priority="4" operator="equal">
      <formula>$G$11</formula>
    </cfRule>
  </conditionalFormatting>
  <conditionalFormatting sqref="R12">
    <cfRule type="cellIs" dxfId="0" priority="5" operator="notEqual">
      <formula>$G$12</formula>
    </cfRule>
  </conditionalFormatting>
  <conditionalFormatting sqref="R12">
    <cfRule type="cellIs" dxfId="1" priority="6" operator="equal">
      <formula>$G$12</formula>
    </cfRule>
  </conditionalFormatting>
  <conditionalFormatting sqref="R13">
    <cfRule type="cellIs" dxfId="0" priority="7" operator="notEqual">
      <formula>$G$13</formula>
    </cfRule>
  </conditionalFormatting>
  <conditionalFormatting sqref="R13">
    <cfRule type="cellIs" dxfId="1" priority="8" operator="equal">
      <formula>$G$13</formula>
    </cfRule>
  </conditionalFormatting>
  <conditionalFormatting sqref="R14:R15">
    <cfRule type="cellIs" dxfId="0" priority="9" operator="notEqual">
      <formula>$G$14</formula>
    </cfRule>
  </conditionalFormatting>
  <conditionalFormatting sqref="R14:R15">
    <cfRule type="cellIs" dxfId="1" priority="10" operator="equal">
      <formula>$G$14</formula>
    </cfRule>
  </conditionalFormatting>
  <conditionalFormatting sqref="R16:R17">
    <cfRule type="cellIs" dxfId="0" priority="11" operator="notEqual">
      <formula>G16</formula>
    </cfRule>
  </conditionalFormatting>
  <conditionalFormatting sqref="R16:R17">
    <cfRule type="cellIs" dxfId="1" priority="12" operator="equal">
      <formula>G16</formula>
    </cfRule>
  </conditionalFormatting>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71"/>
    <col customWidth="1" min="2" max="2" width="28.0"/>
    <col customWidth="1" min="3" max="3" width="21.43"/>
    <col customWidth="1" min="4" max="5" width="46.57"/>
    <col customWidth="1" min="6" max="6" width="34.57"/>
    <col customWidth="1" min="7" max="7" width="22.14"/>
    <col customWidth="1" min="8" max="8" width="16.86"/>
    <col customWidth="1" min="9" max="9" width="15.29"/>
    <col customWidth="1" min="10" max="10" width="15.14"/>
    <col customWidth="1" min="11" max="11" width="15.29"/>
    <col customWidth="1" min="12" max="12" width="14.86"/>
    <col customWidth="1" min="13" max="13" width="12.71"/>
    <col customWidth="1" min="14" max="17" width="14.29"/>
    <col customWidth="1" min="18" max="26" width="3.71"/>
  </cols>
  <sheetData>
    <row r="1">
      <c r="B1" s="53"/>
      <c r="C1" s="53"/>
      <c r="D1" s="53"/>
      <c r="E1" s="53"/>
      <c r="F1" s="53"/>
      <c r="G1" s="53"/>
    </row>
    <row r="2" ht="42.75" customHeight="1">
      <c r="B2" s="53"/>
      <c r="C2" s="53"/>
      <c r="D2" s="53"/>
      <c r="E2" s="53"/>
      <c r="G2" s="54" t="s">
        <v>29</v>
      </c>
      <c r="H2" s="55">
        <v>60.0</v>
      </c>
      <c r="J2" s="56" t="s">
        <v>30</v>
      </c>
      <c r="K2" s="57"/>
      <c r="L2" s="58" t="s">
        <v>31</v>
      </c>
      <c r="M2" s="59"/>
    </row>
    <row r="3">
      <c r="B3" s="53"/>
      <c r="C3" s="53"/>
      <c r="D3" s="53"/>
      <c r="E3" s="53"/>
      <c r="F3" s="53"/>
      <c r="G3" s="53"/>
      <c r="J3" s="60" t="s">
        <v>32</v>
      </c>
      <c r="K3" s="61">
        <f>SUM(H17,J17,L17,N17,P17,H25,J25,L25,N25,P25,H33,J33,L33,N33,P33,H41,J41,L41,N41,P41,H54,J54,L54,N54,P54,H61,J61,L61,N61,P61,'Staffing Plan'!H16,'Staffing Plan'!H17,'Staffing Plan'!J16,'Staffing Plan'!J17,'Staffing Plan'!L16,'Staffing Plan'!L17,'Staffing Plan'!N16,'Staffing Plan'!N17,'Staffing Plan'!P16,'Staffing Plan'!P17)</f>
        <v>437832.6</v>
      </c>
      <c r="L3" s="62"/>
      <c r="M3" s="63"/>
    </row>
    <row r="4">
      <c r="B4" s="53"/>
      <c r="C4" s="53"/>
      <c r="D4" s="53"/>
      <c r="E4" s="53"/>
      <c r="F4" s="53"/>
      <c r="G4" s="53"/>
      <c r="J4" s="64" t="s">
        <v>33</v>
      </c>
      <c r="K4" s="65">
        <f>SUM(I17,K17,M17,O17,Q17,I25,K25,M25,O25,Q25,I33,K33,M33,O33,Q33,I41,K41,M41,O41,Q41,I54,K54,M54,O54,Q54,I61,K61,M61,O61,Q61,'Staffing Plan'!I16,'Staffing Plan'!I17,'Staffing Plan'!K16,'Staffing Plan'!K17,'Staffing Plan'!M16,'Staffing Plan'!M17,'Staffing Plan'!O16,'Staffing Plan'!O17,'Staffing Plan'!Q16,'Staffing Plan'!Q17)</f>
        <v>233278.4</v>
      </c>
      <c r="L4" s="66" t="str">
        <f>IF(SUM(K3:K4)=SUM(G6,G9,G17,G25,G33,G41,G46,G54,G61), "Yes", "No")</f>
        <v>Yes</v>
      </c>
      <c r="M4" s="67"/>
    </row>
    <row r="5" ht="15.0" customHeight="1">
      <c r="B5" s="68" t="s">
        <v>34</v>
      </c>
      <c r="C5" s="69"/>
      <c r="D5" s="70"/>
      <c r="E5" s="70"/>
      <c r="F5" s="70"/>
      <c r="G5" s="71"/>
    </row>
    <row r="6">
      <c r="B6" s="25" t="s">
        <v>18</v>
      </c>
      <c r="C6" s="6"/>
      <c r="D6" s="6"/>
      <c r="E6" s="6"/>
      <c r="F6" s="7"/>
      <c r="G6" s="72">
        <f>'Staffing Plan'!G16</f>
        <v>300000</v>
      </c>
    </row>
    <row r="7">
      <c r="B7" s="30"/>
      <c r="C7" s="73"/>
      <c r="D7" s="73"/>
      <c r="E7" s="30"/>
      <c r="F7" s="30"/>
      <c r="G7" s="74"/>
    </row>
    <row r="8">
      <c r="B8" s="75" t="s">
        <v>35</v>
      </c>
      <c r="C8" s="6"/>
      <c r="D8" s="6"/>
      <c r="E8" s="6"/>
      <c r="F8" s="6"/>
      <c r="G8" s="76"/>
      <c r="H8" s="77" t="s">
        <v>36</v>
      </c>
      <c r="I8" s="78"/>
      <c r="J8" s="78"/>
      <c r="K8" s="78"/>
      <c r="L8" s="78"/>
      <c r="M8" s="57"/>
    </row>
    <row r="9">
      <c r="B9" s="25" t="s">
        <v>37</v>
      </c>
      <c r="C9" s="6"/>
      <c r="D9" s="6"/>
      <c r="E9" s="6"/>
      <c r="F9" s="7"/>
      <c r="G9" s="79">
        <f>'Staffing Plan'!G17</f>
        <v>70710</v>
      </c>
      <c r="H9" s="80" t="s">
        <v>38</v>
      </c>
      <c r="I9" s="81"/>
      <c r="J9" s="81"/>
      <c r="K9" s="81"/>
      <c r="L9" s="81"/>
      <c r="M9" s="59"/>
    </row>
    <row r="10">
      <c r="B10" s="30"/>
      <c r="C10" s="30"/>
      <c r="D10" s="30"/>
      <c r="E10" s="30"/>
      <c r="F10" s="30"/>
      <c r="G10" s="74"/>
      <c r="H10" s="82"/>
      <c r="I10" s="83"/>
      <c r="J10" s="83"/>
      <c r="K10" s="83"/>
      <c r="L10" s="83"/>
      <c r="M10" s="67"/>
    </row>
    <row r="11">
      <c r="B11" s="75" t="s">
        <v>39</v>
      </c>
      <c r="C11" s="6"/>
      <c r="D11" s="6"/>
      <c r="E11" s="6"/>
      <c r="F11" s="6"/>
      <c r="G11" s="7"/>
      <c r="H11" s="84" t="s">
        <v>2</v>
      </c>
      <c r="I11" s="85"/>
      <c r="J11" s="84" t="s">
        <v>3</v>
      </c>
      <c r="K11" s="85"/>
      <c r="L11" s="84" t="s">
        <v>4</v>
      </c>
      <c r="M11" s="85"/>
      <c r="N11" s="84" t="s">
        <v>5</v>
      </c>
      <c r="O11" s="85"/>
      <c r="P11" s="84" t="s">
        <v>6</v>
      </c>
      <c r="Q11" s="85"/>
    </row>
    <row r="12">
      <c r="B12" s="86" t="s">
        <v>40</v>
      </c>
      <c r="C12" s="86" t="s">
        <v>41</v>
      </c>
      <c r="D12" s="87" t="s">
        <v>42</v>
      </c>
      <c r="E12" s="88" t="s">
        <v>43</v>
      </c>
      <c r="F12" s="7"/>
      <c r="G12" s="86" t="s">
        <v>44</v>
      </c>
      <c r="H12" s="89" t="s">
        <v>14</v>
      </c>
      <c r="I12" s="89" t="s">
        <v>15</v>
      </c>
      <c r="J12" s="89" t="s">
        <v>14</v>
      </c>
      <c r="K12" s="89" t="s">
        <v>15</v>
      </c>
      <c r="L12" s="89" t="s">
        <v>14</v>
      </c>
      <c r="M12" s="89" t="s">
        <v>15</v>
      </c>
      <c r="N12" s="89" t="s">
        <v>14</v>
      </c>
      <c r="O12" s="89" t="s">
        <v>15</v>
      </c>
      <c r="P12" s="89" t="s">
        <v>14</v>
      </c>
      <c r="Q12" s="89" t="s">
        <v>15</v>
      </c>
    </row>
    <row r="13" ht="82.5" customHeight="1">
      <c r="B13" s="90" t="s">
        <v>45</v>
      </c>
      <c r="C13" s="90" t="s">
        <v>46</v>
      </c>
      <c r="D13" s="91" t="s">
        <v>47</v>
      </c>
      <c r="E13" s="45" t="s">
        <v>48</v>
      </c>
      <c r="F13" s="7"/>
      <c r="G13" s="92">
        <f t="shared" ref="G13:G16" si="1">SUM(H13:Q13)</f>
        <v>50410</v>
      </c>
      <c r="H13" s="93">
        <v>9090.0</v>
      </c>
      <c r="I13" s="92">
        <v>5000.0</v>
      </c>
      <c r="J13" s="93">
        <v>3080.0</v>
      </c>
      <c r="K13" s="92">
        <v>6000.0</v>
      </c>
      <c r="L13" s="93">
        <v>9080.0</v>
      </c>
      <c r="M13" s="92">
        <v>0.0</v>
      </c>
      <c r="N13" s="93">
        <v>3080.0</v>
      </c>
      <c r="O13" s="92">
        <v>6000.0</v>
      </c>
      <c r="P13" s="93">
        <v>9080.0</v>
      </c>
      <c r="Q13" s="92">
        <v>0.0</v>
      </c>
    </row>
    <row r="14" ht="48.0" customHeight="1">
      <c r="B14" s="94"/>
      <c r="C14" s="94"/>
      <c r="D14" s="95"/>
      <c r="E14" s="96"/>
      <c r="F14" s="7"/>
      <c r="G14" s="97">
        <f t="shared" si="1"/>
        <v>0</v>
      </c>
      <c r="H14" s="98"/>
      <c r="I14" s="19"/>
      <c r="J14" s="19"/>
      <c r="K14" s="19"/>
      <c r="L14" s="19"/>
      <c r="M14" s="19"/>
      <c r="N14" s="19"/>
      <c r="O14" s="19"/>
      <c r="P14" s="19"/>
      <c r="Q14" s="19"/>
    </row>
    <row r="15" ht="48.0" customHeight="1">
      <c r="B15" s="94"/>
      <c r="C15" s="94"/>
      <c r="D15" s="95"/>
      <c r="E15" s="96"/>
      <c r="F15" s="7"/>
      <c r="G15" s="97">
        <f t="shared" si="1"/>
        <v>0</v>
      </c>
      <c r="H15" s="98"/>
      <c r="I15" s="19"/>
      <c r="J15" s="19"/>
      <c r="K15" s="19"/>
      <c r="L15" s="19"/>
      <c r="M15" s="19"/>
      <c r="N15" s="19"/>
      <c r="O15" s="19"/>
      <c r="P15" s="19"/>
      <c r="Q15" s="19"/>
    </row>
    <row r="16" ht="48.0" customHeight="1">
      <c r="B16" s="94"/>
      <c r="C16" s="94"/>
      <c r="D16" s="95"/>
      <c r="E16" s="96"/>
      <c r="F16" s="7"/>
      <c r="G16" s="97">
        <f t="shared" si="1"/>
        <v>0</v>
      </c>
      <c r="H16" s="98"/>
      <c r="I16" s="19"/>
      <c r="J16" s="19"/>
      <c r="K16" s="19"/>
      <c r="L16" s="19"/>
      <c r="M16" s="19"/>
      <c r="N16" s="19"/>
      <c r="O16" s="19"/>
      <c r="P16" s="19"/>
      <c r="Q16" s="19"/>
    </row>
    <row r="17">
      <c r="B17" s="25" t="s">
        <v>49</v>
      </c>
      <c r="C17" s="6"/>
      <c r="D17" s="6"/>
      <c r="E17" s="6"/>
      <c r="F17" s="7"/>
      <c r="G17" s="27">
        <f t="shared" ref="G17:Q17" si="2">SUM(G13:G16)</f>
        <v>50410</v>
      </c>
      <c r="H17" s="27">
        <f t="shared" si="2"/>
        <v>9090</v>
      </c>
      <c r="I17" s="27">
        <f t="shared" si="2"/>
        <v>5000</v>
      </c>
      <c r="J17" s="27">
        <f t="shared" si="2"/>
        <v>3080</v>
      </c>
      <c r="K17" s="27">
        <f t="shared" si="2"/>
        <v>6000</v>
      </c>
      <c r="L17" s="27">
        <f t="shared" si="2"/>
        <v>9080</v>
      </c>
      <c r="M17" s="27">
        <f t="shared" si="2"/>
        <v>0</v>
      </c>
      <c r="N17" s="27">
        <f t="shared" si="2"/>
        <v>3080</v>
      </c>
      <c r="O17" s="27">
        <f t="shared" si="2"/>
        <v>6000</v>
      </c>
      <c r="P17" s="27">
        <f t="shared" si="2"/>
        <v>9080</v>
      </c>
      <c r="Q17" s="27">
        <f t="shared" si="2"/>
        <v>0</v>
      </c>
    </row>
    <row r="18">
      <c r="B18" s="30"/>
      <c r="C18" s="30"/>
      <c r="D18" s="30"/>
      <c r="E18" s="30"/>
      <c r="F18" s="30"/>
      <c r="G18" s="33"/>
    </row>
    <row r="19" ht="15.0" customHeight="1">
      <c r="B19" s="75" t="s">
        <v>50</v>
      </c>
      <c r="C19" s="6"/>
      <c r="D19" s="6"/>
      <c r="E19" s="6"/>
      <c r="F19" s="6"/>
      <c r="G19" s="7"/>
      <c r="H19" s="8" t="s">
        <v>2</v>
      </c>
      <c r="I19" s="7"/>
      <c r="J19" s="8" t="s">
        <v>3</v>
      </c>
      <c r="K19" s="7"/>
      <c r="L19" s="8" t="s">
        <v>4</v>
      </c>
      <c r="M19" s="7"/>
      <c r="N19" s="8" t="s">
        <v>5</v>
      </c>
      <c r="O19" s="7"/>
      <c r="P19" s="8" t="s">
        <v>6</v>
      </c>
      <c r="Q19" s="7"/>
    </row>
    <row r="20">
      <c r="B20" s="86" t="s">
        <v>51</v>
      </c>
      <c r="C20" s="86" t="s">
        <v>52</v>
      </c>
      <c r="D20" s="87" t="s">
        <v>53</v>
      </c>
      <c r="E20" s="88" t="s">
        <v>54</v>
      </c>
      <c r="F20" s="99" t="s">
        <v>55</v>
      </c>
      <c r="G20" s="86" t="s">
        <v>44</v>
      </c>
      <c r="H20" s="89" t="s">
        <v>14</v>
      </c>
      <c r="I20" s="100" t="s">
        <v>15</v>
      </c>
      <c r="J20" s="89" t="s">
        <v>14</v>
      </c>
      <c r="K20" s="89" t="s">
        <v>15</v>
      </c>
      <c r="L20" s="89" t="s">
        <v>14</v>
      </c>
      <c r="M20" s="89" t="s">
        <v>15</v>
      </c>
      <c r="N20" s="89" t="s">
        <v>14</v>
      </c>
      <c r="O20" s="89" t="s">
        <v>15</v>
      </c>
      <c r="P20" s="89" t="s">
        <v>14</v>
      </c>
      <c r="Q20" s="89" t="s">
        <v>15</v>
      </c>
    </row>
    <row r="21" ht="100.5" customHeight="1">
      <c r="B21" s="90" t="s">
        <v>56</v>
      </c>
      <c r="C21" s="90" t="s">
        <v>57</v>
      </c>
      <c r="D21" s="90" t="s">
        <v>58</v>
      </c>
      <c r="E21" s="90" t="s">
        <v>59</v>
      </c>
      <c r="F21" s="101" t="s">
        <v>60</v>
      </c>
      <c r="G21" s="102">
        <f t="shared" ref="G21:G24" si="3">SUM(H21:Q21)</f>
        <v>50000</v>
      </c>
      <c r="H21" s="103">
        <v>1816.06</v>
      </c>
      <c r="I21" s="92">
        <v>8183.94</v>
      </c>
      <c r="J21" s="103">
        <v>1816.06</v>
      </c>
      <c r="K21" s="92">
        <v>8183.94</v>
      </c>
      <c r="L21" s="103">
        <v>1816.06</v>
      </c>
      <c r="M21" s="92">
        <v>8183.94</v>
      </c>
      <c r="N21" s="103">
        <v>1816.06</v>
      </c>
      <c r="O21" s="92">
        <v>8183.94</v>
      </c>
      <c r="P21" s="103">
        <v>1816.06</v>
      </c>
      <c r="Q21" s="92">
        <v>8183.94</v>
      </c>
    </row>
    <row r="22" ht="76.5" customHeight="1">
      <c r="B22" s="104"/>
      <c r="C22" s="104"/>
      <c r="D22" s="104"/>
      <c r="E22" s="105"/>
      <c r="F22" s="105"/>
      <c r="G22" s="106">
        <f t="shared" si="3"/>
        <v>0</v>
      </c>
      <c r="H22" s="107"/>
      <c r="I22" s="97"/>
      <c r="J22" s="107"/>
      <c r="K22" s="97"/>
      <c r="L22" s="107"/>
      <c r="M22" s="97"/>
      <c r="N22" s="107"/>
      <c r="O22" s="97"/>
      <c r="P22" s="107"/>
      <c r="Q22" s="97"/>
    </row>
    <row r="23" ht="76.5" customHeight="1">
      <c r="B23" s="104"/>
      <c r="C23" s="104"/>
      <c r="D23" s="104"/>
      <c r="E23" s="105"/>
      <c r="F23" s="105"/>
      <c r="G23" s="106">
        <f t="shared" si="3"/>
        <v>0</v>
      </c>
      <c r="H23" s="107"/>
      <c r="I23" s="97"/>
      <c r="J23" s="107"/>
      <c r="K23" s="97"/>
      <c r="L23" s="107"/>
      <c r="M23" s="97"/>
      <c r="N23" s="107"/>
      <c r="O23" s="97"/>
      <c r="P23" s="107"/>
      <c r="Q23" s="97"/>
    </row>
    <row r="24" ht="76.5" customHeight="1">
      <c r="B24" s="12"/>
      <c r="C24" s="12"/>
      <c r="D24" s="12"/>
      <c r="E24" s="108"/>
      <c r="F24" s="108"/>
      <c r="G24" s="106">
        <f t="shared" si="3"/>
        <v>0</v>
      </c>
      <c r="H24" s="98"/>
      <c r="I24" s="97"/>
      <c r="J24" s="97"/>
      <c r="K24" s="97"/>
      <c r="L24" s="97"/>
      <c r="M24" s="97"/>
      <c r="N24" s="97"/>
      <c r="O24" s="97"/>
      <c r="P24" s="97"/>
      <c r="Q24" s="97"/>
    </row>
    <row r="25" ht="15.75" customHeight="1">
      <c r="B25" s="25" t="s">
        <v>61</v>
      </c>
      <c r="C25" s="6"/>
      <c r="D25" s="6"/>
      <c r="E25" s="6"/>
      <c r="F25" s="7"/>
      <c r="G25" s="109">
        <f t="shared" ref="G25:Q25" si="4">SUM(G21:G24)</f>
        <v>50000</v>
      </c>
      <c r="H25" s="109">
        <f t="shared" si="4"/>
        <v>1816.06</v>
      </c>
      <c r="I25" s="109">
        <f t="shared" si="4"/>
        <v>8183.94</v>
      </c>
      <c r="J25" s="109">
        <f t="shared" si="4"/>
        <v>1816.06</v>
      </c>
      <c r="K25" s="109">
        <f t="shared" si="4"/>
        <v>8183.94</v>
      </c>
      <c r="L25" s="109">
        <f t="shared" si="4"/>
        <v>1816.06</v>
      </c>
      <c r="M25" s="109">
        <f t="shared" si="4"/>
        <v>8183.94</v>
      </c>
      <c r="N25" s="109">
        <f t="shared" si="4"/>
        <v>1816.06</v>
      </c>
      <c r="O25" s="109">
        <f t="shared" si="4"/>
        <v>8183.94</v>
      </c>
      <c r="P25" s="109">
        <f t="shared" si="4"/>
        <v>1816.06</v>
      </c>
      <c r="Q25" s="109">
        <f t="shared" si="4"/>
        <v>8183.94</v>
      </c>
    </row>
    <row r="26" ht="15.75" customHeight="1"/>
    <row r="27" ht="15.0" customHeight="1">
      <c r="B27" s="110" t="s">
        <v>62</v>
      </c>
      <c r="C27" s="6"/>
      <c r="D27" s="6"/>
      <c r="E27" s="6"/>
      <c r="F27" s="6"/>
      <c r="G27" s="7"/>
      <c r="H27" s="8" t="s">
        <v>2</v>
      </c>
      <c r="I27" s="7"/>
      <c r="J27" s="8" t="s">
        <v>3</v>
      </c>
      <c r="K27" s="7"/>
      <c r="L27" s="8" t="s">
        <v>4</v>
      </c>
      <c r="M27" s="7"/>
      <c r="N27" s="8" t="s">
        <v>5</v>
      </c>
      <c r="O27" s="7"/>
      <c r="P27" s="8" t="s">
        <v>6</v>
      </c>
      <c r="Q27" s="7"/>
    </row>
    <row r="28" ht="15.75" customHeight="1">
      <c r="B28" s="86" t="s">
        <v>63</v>
      </c>
      <c r="C28" s="86" t="s">
        <v>52</v>
      </c>
      <c r="D28" s="87" t="s">
        <v>64</v>
      </c>
      <c r="E28" s="88" t="s">
        <v>65</v>
      </c>
      <c r="F28" s="7"/>
      <c r="G28" s="86" t="s">
        <v>44</v>
      </c>
      <c r="H28" s="89" t="s">
        <v>14</v>
      </c>
      <c r="I28" s="100" t="s">
        <v>15</v>
      </c>
      <c r="J28" s="89" t="s">
        <v>14</v>
      </c>
      <c r="K28" s="89" t="s">
        <v>15</v>
      </c>
      <c r="L28" s="89" t="s">
        <v>14</v>
      </c>
      <c r="M28" s="89" t="s">
        <v>15</v>
      </c>
      <c r="N28" s="89" t="s">
        <v>14</v>
      </c>
      <c r="O28" s="89" t="s">
        <v>15</v>
      </c>
      <c r="P28" s="89" t="s">
        <v>14</v>
      </c>
      <c r="Q28" s="89" t="s">
        <v>15</v>
      </c>
    </row>
    <row r="29" ht="30.75" customHeight="1">
      <c r="B29" s="90" t="s">
        <v>66</v>
      </c>
      <c r="C29" s="90" t="s">
        <v>67</v>
      </c>
      <c r="D29" s="111" t="s">
        <v>68</v>
      </c>
      <c r="E29" s="45" t="s">
        <v>69</v>
      </c>
      <c r="F29" s="7"/>
      <c r="G29" s="92">
        <f t="shared" ref="G29:G32" si="5">SUM(H29:Q29)</f>
        <v>2250</v>
      </c>
      <c r="H29" s="93">
        <v>1125.0</v>
      </c>
      <c r="I29" s="92">
        <v>1125.0</v>
      </c>
      <c r="J29" s="92">
        <v>0.0</v>
      </c>
      <c r="K29" s="92">
        <v>0.0</v>
      </c>
      <c r="L29" s="92">
        <v>0.0</v>
      </c>
      <c r="M29" s="92">
        <v>0.0</v>
      </c>
      <c r="N29" s="92">
        <v>0.0</v>
      </c>
      <c r="O29" s="92">
        <v>0.0</v>
      </c>
      <c r="P29" s="92">
        <v>0.0</v>
      </c>
      <c r="Q29" s="92">
        <v>0.0</v>
      </c>
    </row>
    <row r="30" ht="66.0" customHeight="1">
      <c r="B30" s="94"/>
      <c r="C30" s="94"/>
      <c r="D30" s="49"/>
      <c r="E30" s="49"/>
      <c r="F30" s="7"/>
      <c r="G30" s="97">
        <f t="shared" si="5"/>
        <v>0</v>
      </c>
      <c r="H30" s="98"/>
      <c r="I30" s="97"/>
      <c r="J30" s="97"/>
      <c r="K30" s="97"/>
      <c r="L30" s="97"/>
      <c r="M30" s="97"/>
      <c r="N30" s="97"/>
      <c r="O30" s="97"/>
      <c r="P30" s="97"/>
      <c r="Q30" s="97"/>
    </row>
    <row r="31" ht="66.0" customHeight="1">
      <c r="B31" s="94"/>
      <c r="C31" s="94"/>
      <c r="D31" s="49"/>
      <c r="E31" s="49"/>
      <c r="F31" s="7"/>
      <c r="G31" s="97">
        <f t="shared" si="5"/>
        <v>0</v>
      </c>
      <c r="H31" s="97"/>
      <c r="I31" s="97"/>
      <c r="J31" s="97"/>
      <c r="K31" s="97"/>
      <c r="L31" s="97"/>
      <c r="M31" s="97"/>
      <c r="N31" s="97"/>
      <c r="O31" s="97"/>
      <c r="P31" s="97"/>
      <c r="Q31" s="97"/>
    </row>
    <row r="32" ht="66.0" customHeight="1">
      <c r="B32" s="94"/>
      <c r="C32" s="94"/>
      <c r="D32" s="49"/>
      <c r="E32" s="49"/>
      <c r="F32" s="7"/>
      <c r="G32" s="97">
        <f t="shared" si="5"/>
        <v>0</v>
      </c>
      <c r="H32" s="97"/>
      <c r="I32" s="97"/>
      <c r="J32" s="97"/>
      <c r="K32" s="97"/>
      <c r="L32" s="97"/>
      <c r="M32" s="97"/>
      <c r="N32" s="97"/>
      <c r="O32" s="97"/>
      <c r="P32" s="97"/>
      <c r="Q32" s="97"/>
    </row>
    <row r="33" ht="15.75" customHeight="1">
      <c r="B33" s="25" t="s">
        <v>70</v>
      </c>
      <c r="C33" s="6"/>
      <c r="D33" s="6"/>
      <c r="E33" s="6"/>
      <c r="F33" s="7"/>
      <c r="G33" s="109">
        <f t="shared" ref="G33:Q33" si="6">SUM(G29:G32)</f>
        <v>2250</v>
      </c>
      <c r="H33" s="109">
        <f t="shared" si="6"/>
        <v>1125</v>
      </c>
      <c r="I33" s="109">
        <f t="shared" si="6"/>
        <v>1125</v>
      </c>
      <c r="J33" s="109">
        <f t="shared" si="6"/>
        <v>0</v>
      </c>
      <c r="K33" s="109">
        <f t="shared" si="6"/>
        <v>0</v>
      </c>
      <c r="L33" s="109">
        <f t="shared" si="6"/>
        <v>0</v>
      </c>
      <c r="M33" s="109">
        <f t="shared" si="6"/>
        <v>0</v>
      </c>
      <c r="N33" s="109">
        <f t="shared" si="6"/>
        <v>0</v>
      </c>
      <c r="O33" s="109">
        <f t="shared" si="6"/>
        <v>0</v>
      </c>
      <c r="P33" s="109">
        <f t="shared" si="6"/>
        <v>0</v>
      </c>
      <c r="Q33" s="109">
        <f t="shared" si="6"/>
        <v>0</v>
      </c>
    </row>
    <row r="34" ht="15.75" customHeight="1"/>
    <row r="35" ht="39.75" customHeight="1">
      <c r="B35" s="110" t="s">
        <v>71</v>
      </c>
      <c r="C35" s="6"/>
      <c r="D35" s="6"/>
      <c r="E35" s="6"/>
      <c r="F35" s="6"/>
      <c r="G35" s="7"/>
      <c r="H35" s="8" t="s">
        <v>2</v>
      </c>
      <c r="I35" s="7"/>
      <c r="J35" s="8" t="s">
        <v>3</v>
      </c>
      <c r="K35" s="7"/>
      <c r="L35" s="8" t="s">
        <v>4</v>
      </c>
      <c r="M35" s="7"/>
      <c r="N35" s="8" t="s">
        <v>5</v>
      </c>
      <c r="O35" s="7"/>
      <c r="P35" s="8" t="s">
        <v>6</v>
      </c>
      <c r="Q35" s="7"/>
    </row>
    <row r="36" ht="15.75" customHeight="1">
      <c r="B36" s="10" t="s">
        <v>72</v>
      </c>
      <c r="C36" s="10" t="s">
        <v>73</v>
      </c>
      <c r="D36" s="112" t="s">
        <v>74</v>
      </c>
      <c r="E36" s="88" t="s">
        <v>75</v>
      </c>
      <c r="F36" s="7"/>
      <c r="G36" s="86" t="s">
        <v>44</v>
      </c>
      <c r="H36" s="89" t="s">
        <v>14</v>
      </c>
      <c r="I36" s="89" t="s">
        <v>15</v>
      </c>
      <c r="J36" s="89" t="s">
        <v>14</v>
      </c>
      <c r="K36" s="89" t="s">
        <v>15</v>
      </c>
      <c r="L36" s="89" t="s">
        <v>14</v>
      </c>
      <c r="M36" s="89" t="s">
        <v>15</v>
      </c>
      <c r="N36" s="89" t="s">
        <v>14</v>
      </c>
      <c r="O36" s="89" t="s">
        <v>15</v>
      </c>
      <c r="P36" s="89" t="s">
        <v>14</v>
      </c>
      <c r="Q36" s="89" t="s">
        <v>15</v>
      </c>
    </row>
    <row r="37" ht="96.0" customHeight="1">
      <c r="B37" s="113" t="s">
        <v>76</v>
      </c>
      <c r="C37" s="113" t="s">
        <v>77</v>
      </c>
      <c r="D37" s="91" t="s">
        <v>78</v>
      </c>
      <c r="E37" s="45" t="s">
        <v>79</v>
      </c>
      <c r="F37" s="7"/>
      <c r="G37" s="92">
        <f t="shared" ref="G37:G40" si="7">SUM(H37:Q37)</f>
        <v>155404</v>
      </c>
      <c r="H37" s="93">
        <v>31080.8</v>
      </c>
      <c r="I37" s="92"/>
      <c r="J37" s="92">
        <v>31080.8</v>
      </c>
      <c r="K37" s="92">
        <v>0.0</v>
      </c>
      <c r="L37" s="92">
        <v>31080.8</v>
      </c>
      <c r="M37" s="92">
        <v>0.0</v>
      </c>
      <c r="N37" s="92">
        <v>31080.8</v>
      </c>
      <c r="O37" s="92">
        <v>0.0</v>
      </c>
      <c r="P37" s="92">
        <v>31080.8</v>
      </c>
      <c r="Q37" s="92">
        <v>0.0</v>
      </c>
    </row>
    <row r="38" ht="56.25" customHeight="1">
      <c r="B38" s="114"/>
      <c r="C38" s="114" t="s">
        <v>80</v>
      </c>
      <c r="D38" s="115"/>
      <c r="E38" s="116"/>
      <c r="F38" s="7"/>
      <c r="G38" s="97">
        <f t="shared" si="7"/>
        <v>0</v>
      </c>
      <c r="H38" s="98"/>
      <c r="I38" s="97"/>
      <c r="J38" s="97"/>
      <c r="K38" s="97"/>
      <c r="L38" s="97"/>
      <c r="M38" s="97"/>
      <c r="N38" s="97"/>
      <c r="O38" s="97"/>
      <c r="P38" s="97"/>
      <c r="Q38" s="97"/>
    </row>
    <row r="39" ht="56.25" customHeight="1">
      <c r="B39" s="114"/>
      <c r="C39" s="114" t="s">
        <v>80</v>
      </c>
      <c r="D39" s="114"/>
      <c r="E39" s="117"/>
      <c r="F39" s="7"/>
      <c r="G39" s="97">
        <f t="shared" si="7"/>
        <v>0</v>
      </c>
      <c r="H39" s="98"/>
      <c r="I39" s="97"/>
      <c r="J39" s="97"/>
      <c r="K39" s="97"/>
      <c r="L39" s="97"/>
      <c r="M39" s="97"/>
      <c r="N39" s="97"/>
      <c r="O39" s="97"/>
      <c r="P39" s="97"/>
      <c r="Q39" s="97"/>
    </row>
    <row r="40" ht="56.25" customHeight="1">
      <c r="B40" s="12"/>
      <c r="C40" s="114" t="s">
        <v>80</v>
      </c>
      <c r="D40" s="118"/>
      <c r="E40" s="119"/>
      <c r="F40" s="7"/>
      <c r="G40" s="97">
        <f t="shared" si="7"/>
        <v>0</v>
      </c>
      <c r="H40" s="98"/>
      <c r="I40" s="97"/>
      <c r="J40" s="97"/>
      <c r="K40" s="97"/>
      <c r="L40" s="97"/>
      <c r="M40" s="97"/>
      <c r="N40" s="97"/>
      <c r="O40" s="97"/>
      <c r="P40" s="97"/>
      <c r="Q40" s="97"/>
    </row>
    <row r="41" ht="15.75" customHeight="1">
      <c r="B41" s="25" t="s">
        <v>81</v>
      </c>
      <c r="C41" s="6"/>
      <c r="D41" s="6"/>
      <c r="E41" s="6"/>
      <c r="F41" s="7"/>
      <c r="G41" s="109">
        <f t="shared" ref="G41:Q41" si="8">SUM(G37:G40)</f>
        <v>155404</v>
      </c>
      <c r="H41" s="109">
        <f t="shared" si="8"/>
        <v>31080.8</v>
      </c>
      <c r="I41" s="109">
        <f t="shared" si="8"/>
        <v>0</v>
      </c>
      <c r="J41" s="109">
        <f t="shared" si="8"/>
        <v>31080.8</v>
      </c>
      <c r="K41" s="109">
        <f t="shared" si="8"/>
        <v>0</v>
      </c>
      <c r="L41" s="109">
        <f t="shared" si="8"/>
        <v>31080.8</v>
      </c>
      <c r="M41" s="109">
        <f t="shared" si="8"/>
        <v>0</v>
      </c>
      <c r="N41" s="109">
        <f t="shared" si="8"/>
        <v>31080.8</v>
      </c>
      <c r="O41" s="109">
        <f t="shared" si="8"/>
        <v>0</v>
      </c>
      <c r="P41" s="109">
        <f t="shared" si="8"/>
        <v>31080.8</v>
      </c>
      <c r="Q41" s="109">
        <f t="shared" si="8"/>
        <v>0</v>
      </c>
    </row>
    <row r="42" ht="15.75" customHeight="1">
      <c r="B42" s="30"/>
      <c r="C42" s="30"/>
      <c r="D42" s="30"/>
      <c r="E42" s="30"/>
      <c r="F42" s="30"/>
      <c r="G42" s="33"/>
    </row>
    <row r="43" ht="15.75" customHeight="1">
      <c r="B43" s="75" t="s">
        <v>82</v>
      </c>
      <c r="C43" s="6"/>
      <c r="D43" s="6"/>
      <c r="E43" s="6"/>
      <c r="F43" s="6"/>
      <c r="G43" s="7"/>
      <c r="H43" s="8" t="s">
        <v>2</v>
      </c>
      <c r="I43" s="7"/>
      <c r="J43" s="8" t="s">
        <v>3</v>
      </c>
      <c r="K43" s="7"/>
      <c r="L43" s="8" t="s">
        <v>4</v>
      </c>
      <c r="M43" s="7"/>
      <c r="N43" s="8" t="s">
        <v>5</v>
      </c>
      <c r="O43" s="7"/>
      <c r="P43" s="8" t="s">
        <v>6</v>
      </c>
      <c r="Q43" s="7"/>
    </row>
    <row r="44" ht="15.75" customHeight="1">
      <c r="B44" s="86" t="s">
        <v>83</v>
      </c>
      <c r="C44" s="86" t="s">
        <v>84</v>
      </c>
      <c r="D44" s="87" t="s">
        <v>85</v>
      </c>
      <c r="E44" s="88" t="s">
        <v>86</v>
      </c>
      <c r="F44" s="7"/>
      <c r="G44" s="86" t="s">
        <v>44</v>
      </c>
      <c r="H44" s="89" t="s">
        <v>14</v>
      </c>
      <c r="I44" s="100" t="s">
        <v>15</v>
      </c>
      <c r="J44" s="89" t="s">
        <v>14</v>
      </c>
      <c r="K44" s="89" t="s">
        <v>15</v>
      </c>
      <c r="L44" s="89" t="s">
        <v>14</v>
      </c>
      <c r="M44" s="89" t="s">
        <v>15</v>
      </c>
      <c r="N44" s="89" t="s">
        <v>14</v>
      </c>
      <c r="O44" s="89" t="s">
        <v>15</v>
      </c>
      <c r="P44" s="89" t="s">
        <v>14</v>
      </c>
      <c r="Q44" s="89" t="s">
        <v>15</v>
      </c>
    </row>
    <row r="45" ht="24.75" customHeight="1">
      <c r="B45" s="20" t="s">
        <v>87</v>
      </c>
      <c r="C45" s="120" t="s">
        <v>87</v>
      </c>
      <c r="D45" s="121" t="s">
        <v>87</v>
      </c>
      <c r="E45" s="122" t="s">
        <v>87</v>
      </c>
      <c r="F45" s="7"/>
      <c r="G45" s="97">
        <f>SUM(H45:Q45)</f>
        <v>0</v>
      </c>
      <c r="H45" s="98"/>
      <c r="I45" s="97"/>
      <c r="J45" s="97"/>
      <c r="K45" s="97"/>
      <c r="L45" s="97"/>
      <c r="M45" s="97"/>
      <c r="N45" s="97"/>
      <c r="O45" s="97"/>
      <c r="P45" s="97"/>
      <c r="Q45" s="97"/>
    </row>
    <row r="46" ht="15.75" customHeight="1">
      <c r="B46" s="25" t="s">
        <v>88</v>
      </c>
      <c r="C46" s="6"/>
      <c r="D46" s="6"/>
      <c r="E46" s="6"/>
      <c r="F46" s="7"/>
      <c r="G46" s="123">
        <f t="shared" ref="G46:Q46" si="9">SUM(G45)</f>
        <v>0</v>
      </c>
      <c r="H46" s="97">
        <f t="shared" si="9"/>
        <v>0</v>
      </c>
      <c r="I46" s="97">
        <f t="shared" si="9"/>
        <v>0</v>
      </c>
      <c r="J46" s="97">
        <f t="shared" si="9"/>
        <v>0</v>
      </c>
      <c r="K46" s="97">
        <f t="shared" si="9"/>
        <v>0</v>
      </c>
      <c r="L46" s="97">
        <f t="shared" si="9"/>
        <v>0</v>
      </c>
      <c r="M46" s="97">
        <f t="shared" si="9"/>
        <v>0</v>
      </c>
      <c r="N46" s="97">
        <f t="shared" si="9"/>
        <v>0</v>
      </c>
      <c r="O46" s="97">
        <f t="shared" si="9"/>
        <v>0</v>
      </c>
      <c r="P46" s="97">
        <f t="shared" si="9"/>
        <v>0</v>
      </c>
      <c r="Q46" s="97">
        <f t="shared" si="9"/>
        <v>0</v>
      </c>
    </row>
    <row r="47" ht="15.75" customHeight="1">
      <c r="B47" s="30"/>
      <c r="C47" s="30"/>
      <c r="D47" s="30"/>
      <c r="E47" s="30"/>
      <c r="F47" s="30"/>
      <c r="G47" s="33"/>
    </row>
    <row r="48" ht="15.75" customHeight="1">
      <c r="B48" s="124" t="s">
        <v>89</v>
      </c>
      <c r="C48" s="6"/>
      <c r="D48" s="6"/>
      <c r="E48" s="6"/>
      <c r="F48" s="6"/>
      <c r="G48" s="7"/>
      <c r="H48" s="8" t="s">
        <v>2</v>
      </c>
      <c r="I48" s="7"/>
      <c r="J48" s="8" t="s">
        <v>3</v>
      </c>
      <c r="K48" s="7"/>
      <c r="L48" s="8" t="s">
        <v>4</v>
      </c>
      <c r="M48" s="7"/>
      <c r="N48" s="8" t="s">
        <v>5</v>
      </c>
      <c r="O48" s="7"/>
      <c r="P48" s="8" t="s">
        <v>6</v>
      </c>
      <c r="Q48" s="7"/>
    </row>
    <row r="49" ht="15.75" customHeight="1">
      <c r="B49" s="86" t="s">
        <v>90</v>
      </c>
      <c r="C49" s="86" t="s">
        <v>84</v>
      </c>
      <c r="D49" s="87" t="s">
        <v>91</v>
      </c>
      <c r="E49" s="125" t="s">
        <v>92</v>
      </c>
      <c r="F49" s="7"/>
      <c r="G49" s="86" t="s">
        <v>44</v>
      </c>
      <c r="H49" s="89" t="s">
        <v>14</v>
      </c>
      <c r="I49" s="100" t="s">
        <v>15</v>
      </c>
      <c r="J49" s="89" t="s">
        <v>14</v>
      </c>
      <c r="K49" s="89" t="s">
        <v>15</v>
      </c>
      <c r="L49" s="89" t="s">
        <v>14</v>
      </c>
      <c r="M49" s="89" t="s">
        <v>15</v>
      </c>
      <c r="N49" s="89" t="s">
        <v>14</v>
      </c>
      <c r="O49" s="89" t="s">
        <v>15</v>
      </c>
      <c r="P49" s="89" t="s">
        <v>14</v>
      </c>
      <c r="Q49" s="89" t="s">
        <v>15</v>
      </c>
    </row>
    <row r="50" ht="42.0" customHeight="1">
      <c r="B50" s="86"/>
      <c r="C50" s="120"/>
      <c r="D50" s="112"/>
      <c r="E50" s="88"/>
      <c r="F50" s="7"/>
      <c r="G50" s="106">
        <f t="shared" ref="G50:G53" si="10">SUM(H50:Q50)</f>
        <v>0</v>
      </c>
      <c r="H50" s="107"/>
      <c r="I50" s="97"/>
      <c r="J50" s="107"/>
      <c r="K50" s="97"/>
      <c r="L50" s="107"/>
      <c r="M50" s="97"/>
      <c r="N50" s="107"/>
      <c r="O50" s="97"/>
      <c r="P50" s="107"/>
      <c r="Q50" s="97"/>
    </row>
    <row r="51" ht="42.0" customHeight="1">
      <c r="B51" s="86"/>
      <c r="C51" s="120"/>
      <c r="D51" s="112"/>
      <c r="E51" s="88"/>
      <c r="F51" s="7"/>
      <c r="G51" s="106">
        <f t="shared" si="10"/>
        <v>0</v>
      </c>
      <c r="H51" s="107"/>
      <c r="I51" s="97"/>
      <c r="J51" s="107"/>
      <c r="K51" s="97"/>
      <c r="L51" s="107"/>
      <c r="M51" s="97"/>
      <c r="N51" s="107"/>
      <c r="O51" s="97"/>
      <c r="P51" s="107"/>
      <c r="Q51" s="97"/>
    </row>
    <row r="52" ht="42.0" customHeight="1">
      <c r="B52" s="86"/>
      <c r="C52" s="120"/>
      <c r="D52" s="112"/>
      <c r="E52" s="88"/>
      <c r="F52" s="7"/>
      <c r="G52" s="106">
        <f t="shared" si="10"/>
        <v>0</v>
      </c>
      <c r="H52" s="107"/>
      <c r="I52" s="97"/>
      <c r="J52" s="107"/>
      <c r="K52" s="97"/>
      <c r="L52" s="107"/>
      <c r="M52" s="97"/>
      <c r="N52" s="107"/>
      <c r="O52" s="97"/>
      <c r="P52" s="107"/>
      <c r="Q52" s="97"/>
    </row>
    <row r="53" ht="42.0" customHeight="1">
      <c r="B53" s="20"/>
      <c r="C53" s="20"/>
      <c r="D53" s="126"/>
      <c r="E53" s="127"/>
      <c r="F53" s="7"/>
      <c r="G53" s="106">
        <f t="shared" si="10"/>
        <v>0</v>
      </c>
      <c r="H53" s="98"/>
      <c r="I53" s="97"/>
      <c r="J53" s="97"/>
      <c r="K53" s="97"/>
      <c r="L53" s="97"/>
      <c r="M53" s="97"/>
      <c r="N53" s="97"/>
      <c r="O53" s="97"/>
      <c r="P53" s="97"/>
      <c r="Q53" s="97"/>
    </row>
    <row r="54" ht="15.75" customHeight="1">
      <c r="B54" s="25" t="s">
        <v>93</v>
      </c>
      <c r="C54" s="6"/>
      <c r="D54" s="6"/>
      <c r="E54" s="6"/>
      <c r="F54" s="7"/>
      <c r="G54" s="109">
        <f t="shared" ref="G54:Q54" si="11">SUM(G50:G53)</f>
        <v>0</v>
      </c>
      <c r="H54" s="109">
        <f t="shared" si="11"/>
        <v>0</v>
      </c>
      <c r="I54" s="109">
        <f t="shared" si="11"/>
        <v>0</v>
      </c>
      <c r="J54" s="109">
        <f t="shared" si="11"/>
        <v>0</v>
      </c>
      <c r="K54" s="109">
        <f t="shared" si="11"/>
        <v>0</v>
      </c>
      <c r="L54" s="109">
        <f t="shared" si="11"/>
        <v>0</v>
      </c>
      <c r="M54" s="109">
        <f t="shared" si="11"/>
        <v>0</v>
      </c>
      <c r="N54" s="109">
        <f t="shared" si="11"/>
        <v>0</v>
      </c>
      <c r="O54" s="109">
        <f t="shared" si="11"/>
        <v>0</v>
      </c>
      <c r="P54" s="109">
        <f t="shared" si="11"/>
        <v>0</v>
      </c>
      <c r="Q54" s="109">
        <f t="shared" si="11"/>
        <v>0</v>
      </c>
    </row>
    <row r="55" ht="15.75" customHeight="1"/>
    <row r="56" ht="15.75" customHeight="1"/>
    <row r="57" ht="15.75" customHeight="1"/>
    <row r="58" ht="30.0" customHeight="1">
      <c r="B58" s="128" t="s">
        <v>94</v>
      </c>
      <c r="C58" s="6"/>
      <c r="D58" s="6"/>
      <c r="E58" s="6"/>
      <c r="F58" s="6"/>
      <c r="G58" s="7"/>
      <c r="H58" s="8" t="s">
        <v>2</v>
      </c>
      <c r="I58" s="7"/>
      <c r="J58" s="8" t="s">
        <v>3</v>
      </c>
      <c r="K58" s="7"/>
      <c r="L58" s="8" t="s">
        <v>4</v>
      </c>
      <c r="M58" s="7"/>
      <c r="N58" s="8" t="s">
        <v>5</v>
      </c>
      <c r="O58" s="7"/>
      <c r="P58" s="8" t="s">
        <v>6</v>
      </c>
      <c r="Q58" s="7"/>
    </row>
    <row r="59" ht="35.25" customHeight="1">
      <c r="B59" s="129" t="s">
        <v>95</v>
      </c>
      <c r="C59" s="40"/>
      <c r="D59" s="40"/>
      <c r="E59" s="41"/>
      <c r="F59" s="130" t="s">
        <v>96</v>
      </c>
      <c r="G59" s="131">
        <f>G6+G9+G17+G33</f>
        <v>423370</v>
      </c>
      <c r="H59" s="132" t="s">
        <v>14</v>
      </c>
      <c r="I59" s="133" t="s">
        <v>15</v>
      </c>
      <c r="J59" s="133" t="s">
        <v>14</v>
      </c>
      <c r="K59" s="133" t="s">
        <v>15</v>
      </c>
      <c r="L59" s="133" t="s">
        <v>14</v>
      </c>
      <c r="M59" s="133" t="s">
        <v>15</v>
      </c>
      <c r="N59" s="133" t="s">
        <v>14</v>
      </c>
      <c r="O59" s="133" t="s">
        <v>15</v>
      </c>
      <c r="P59" s="133" t="s">
        <v>14</v>
      </c>
      <c r="Q59" s="133" t="s">
        <v>15</v>
      </c>
    </row>
    <row r="60" ht="37.5" customHeight="1">
      <c r="B60" s="134" t="s">
        <v>97</v>
      </c>
      <c r="E60" s="47"/>
      <c r="F60" s="20" t="s">
        <v>98</v>
      </c>
      <c r="G60" s="135">
        <v>0.1</v>
      </c>
      <c r="H60" s="38"/>
      <c r="I60" s="136"/>
      <c r="J60" s="136"/>
      <c r="K60" s="136"/>
      <c r="L60" s="136"/>
      <c r="M60" s="136"/>
      <c r="N60" s="136"/>
      <c r="O60" s="136"/>
      <c r="P60" s="136"/>
      <c r="Q60" s="136"/>
    </row>
    <row r="61" ht="50.25" customHeight="1">
      <c r="B61" s="137" t="s">
        <v>99</v>
      </c>
      <c r="C61" s="138"/>
      <c r="D61" s="138"/>
      <c r="E61" s="139"/>
      <c r="F61" s="140" t="s">
        <v>100</v>
      </c>
      <c r="G61" s="141">
        <f>G59*G60</f>
        <v>42337</v>
      </c>
      <c r="H61" s="142">
        <v>4075.0</v>
      </c>
      <c r="I61" s="142"/>
      <c r="J61" s="142">
        <v>8075.0</v>
      </c>
      <c r="K61" s="142"/>
      <c r="L61" s="142">
        <v>12075.0</v>
      </c>
      <c r="M61" s="142"/>
      <c r="N61" s="142">
        <v>9075.0</v>
      </c>
      <c r="O61" s="142"/>
      <c r="P61" s="142">
        <v>9037.0</v>
      </c>
      <c r="Q61" s="142"/>
    </row>
    <row r="62" ht="15.75" customHeight="1">
      <c r="B62" s="143"/>
      <c r="C62" s="40"/>
      <c r="D62" s="40"/>
      <c r="E62" s="41"/>
      <c r="P62" s="144"/>
    </row>
    <row r="63" ht="15.75" customHeight="1">
      <c r="B63" s="46"/>
      <c r="E63" s="47"/>
    </row>
    <row r="64" ht="15.75" customHeight="1">
      <c r="B64" s="50"/>
      <c r="C64" s="37"/>
      <c r="D64" s="37"/>
      <c r="E64" s="38"/>
      <c r="P64" s="145"/>
    </row>
    <row r="65" ht="15.75" customHeight="1">
      <c r="E65" s="1"/>
    </row>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c r="H187" s="146"/>
      <c r="I187" s="146"/>
      <c r="J187" s="146"/>
    </row>
    <row r="188" ht="15.75" customHeight="1">
      <c r="H188" s="146"/>
      <c r="I188" s="146"/>
      <c r="J188" s="146"/>
    </row>
    <row r="189" ht="15.75" customHeight="1">
      <c r="H189" s="147" t="s">
        <v>101</v>
      </c>
      <c r="I189" s="146"/>
      <c r="J189" s="146"/>
    </row>
    <row r="190" ht="15.75" customHeight="1">
      <c r="H190" s="147" t="s">
        <v>102</v>
      </c>
      <c r="I190" s="146"/>
      <c r="J190" s="146"/>
    </row>
    <row r="191" ht="15.75" customHeight="1">
      <c r="H191" s="147" t="s">
        <v>103</v>
      </c>
      <c r="I191" s="146"/>
      <c r="J191" s="146"/>
    </row>
    <row r="192" ht="15.75" customHeight="1">
      <c r="H192" s="147" t="s">
        <v>104</v>
      </c>
      <c r="I192" s="146"/>
      <c r="J192" s="146"/>
    </row>
    <row r="193" ht="15.75" customHeight="1">
      <c r="H193" s="147" t="s">
        <v>105</v>
      </c>
      <c r="I193" s="146"/>
      <c r="J193" s="146"/>
    </row>
    <row r="194" ht="15.75" customHeight="1">
      <c r="H194" s="147" t="s">
        <v>106</v>
      </c>
      <c r="I194" s="146"/>
      <c r="J194" s="146"/>
    </row>
    <row r="195" ht="15.75" customHeight="1">
      <c r="H195" s="147"/>
      <c r="I195" s="146"/>
      <c r="J195" s="146"/>
    </row>
    <row r="196" ht="15.75" customHeight="1">
      <c r="H196" s="147" t="s">
        <v>107</v>
      </c>
      <c r="I196" s="146"/>
      <c r="J196" s="146"/>
    </row>
    <row r="197" ht="15.75" customHeight="1">
      <c r="H197" s="147" t="s">
        <v>108</v>
      </c>
      <c r="I197" s="146"/>
      <c r="J197" s="146"/>
    </row>
    <row r="198" ht="15.75" customHeight="1">
      <c r="H198" s="147"/>
    </row>
    <row r="199" ht="15.75" customHeight="1">
      <c r="H199" s="147" t="s">
        <v>77</v>
      </c>
    </row>
    <row r="200" ht="15.75" customHeight="1">
      <c r="H200" s="147" t="s">
        <v>80</v>
      </c>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2">
    <mergeCell ref="J2:K2"/>
    <mergeCell ref="L2:M3"/>
    <mergeCell ref="L4:M4"/>
    <mergeCell ref="B6:F6"/>
    <mergeCell ref="B8:G8"/>
    <mergeCell ref="H8:M8"/>
    <mergeCell ref="H9:M10"/>
    <mergeCell ref="B9:F9"/>
    <mergeCell ref="B11:G11"/>
    <mergeCell ref="H11:I11"/>
    <mergeCell ref="J11:K11"/>
    <mergeCell ref="L11:M11"/>
    <mergeCell ref="N11:O11"/>
    <mergeCell ref="P11:Q11"/>
    <mergeCell ref="H19:I19"/>
    <mergeCell ref="J19:K19"/>
    <mergeCell ref="L19:M19"/>
    <mergeCell ref="N19:O19"/>
    <mergeCell ref="P19:Q19"/>
    <mergeCell ref="E12:F12"/>
    <mergeCell ref="E13:F13"/>
    <mergeCell ref="E14:F14"/>
    <mergeCell ref="E15:F15"/>
    <mergeCell ref="E16:F16"/>
    <mergeCell ref="B17:F17"/>
    <mergeCell ref="B19:G19"/>
    <mergeCell ref="B25:F25"/>
    <mergeCell ref="B27:G27"/>
    <mergeCell ref="H27:I27"/>
    <mergeCell ref="J27:K27"/>
    <mergeCell ref="L27:M27"/>
    <mergeCell ref="N27:O27"/>
    <mergeCell ref="P27:Q27"/>
    <mergeCell ref="H35:I35"/>
    <mergeCell ref="J35:K35"/>
    <mergeCell ref="L35:M35"/>
    <mergeCell ref="N35:O35"/>
    <mergeCell ref="P35:Q35"/>
    <mergeCell ref="H43:I43"/>
    <mergeCell ref="J43:K43"/>
    <mergeCell ref="L43:M43"/>
    <mergeCell ref="N43:O43"/>
    <mergeCell ref="P43:Q43"/>
    <mergeCell ref="N59:N60"/>
    <mergeCell ref="O59:O60"/>
    <mergeCell ref="P59:P60"/>
    <mergeCell ref="Q59:Q60"/>
    <mergeCell ref="B59:E59"/>
    <mergeCell ref="H59:H60"/>
    <mergeCell ref="I59:I60"/>
    <mergeCell ref="J59:J60"/>
    <mergeCell ref="K59:K60"/>
    <mergeCell ref="L59:L60"/>
    <mergeCell ref="M59:M60"/>
    <mergeCell ref="E28:F28"/>
    <mergeCell ref="E29:F29"/>
    <mergeCell ref="E30:F30"/>
    <mergeCell ref="E31:F31"/>
    <mergeCell ref="E32:F32"/>
    <mergeCell ref="B33:F33"/>
    <mergeCell ref="B35:G35"/>
    <mergeCell ref="E36:F36"/>
    <mergeCell ref="E37:F37"/>
    <mergeCell ref="E38:F38"/>
    <mergeCell ref="E39:F39"/>
    <mergeCell ref="E40:F40"/>
    <mergeCell ref="B41:F41"/>
    <mergeCell ref="B43:G43"/>
    <mergeCell ref="N48:O48"/>
    <mergeCell ref="P48:Q48"/>
    <mergeCell ref="E44:F44"/>
    <mergeCell ref="E45:F45"/>
    <mergeCell ref="B46:F46"/>
    <mergeCell ref="B48:G48"/>
    <mergeCell ref="H48:I48"/>
    <mergeCell ref="J48:K48"/>
    <mergeCell ref="L48:M48"/>
    <mergeCell ref="H58:I58"/>
    <mergeCell ref="J58:K58"/>
    <mergeCell ref="L58:M58"/>
    <mergeCell ref="N58:O58"/>
    <mergeCell ref="P58:Q58"/>
    <mergeCell ref="E49:F49"/>
    <mergeCell ref="E50:F50"/>
    <mergeCell ref="E51:F51"/>
    <mergeCell ref="E52:F52"/>
    <mergeCell ref="E53:F53"/>
    <mergeCell ref="B54:F54"/>
    <mergeCell ref="B58:G58"/>
    <mergeCell ref="B60:E60"/>
    <mergeCell ref="B61:E61"/>
    <mergeCell ref="B62:E64"/>
  </mergeCells>
  <dataValidations>
    <dataValidation type="list" allowBlank="1" showErrorMessage="1" sqref="C37:C40">
      <formula1>sub</formula1>
    </dataValidation>
  </dataValidations>
  <printOptions/>
  <pageMargins bottom="0.75" footer="0.0" header="0.0" left="0.7" right="0.7" top="0.75"/>
  <pageSetup fitToHeight="0"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2.86"/>
    <col customWidth="1" min="3" max="3" width="14.14"/>
    <col customWidth="1" min="4" max="4" width="11.57"/>
    <col customWidth="1" min="5" max="5" width="12.57"/>
    <col customWidth="1" min="6" max="6" width="8.71"/>
    <col customWidth="1" min="7" max="7" width="25.43"/>
    <col customWidth="1" min="8" max="8" width="13.57"/>
    <col customWidth="1" min="9" max="9" width="10.86"/>
    <col customWidth="1" min="10" max="10" width="10.57"/>
    <col customWidth="1" min="11" max="11" width="8.71"/>
    <col customWidth="1" min="12" max="12" width="24.14"/>
    <col customWidth="1" min="13" max="13" width="14.0"/>
    <col customWidth="1" min="14" max="16" width="8.71"/>
    <col customWidth="1" min="17" max="17" width="20.57"/>
    <col customWidth="1" min="18" max="18" width="16.14"/>
    <col customWidth="1" min="19" max="26" width="8.71"/>
  </cols>
  <sheetData>
    <row r="6">
      <c r="B6" s="148" t="s">
        <v>109</v>
      </c>
      <c r="G6" s="148" t="s">
        <v>110</v>
      </c>
      <c r="L6" s="148" t="s">
        <v>111</v>
      </c>
      <c r="Q6" s="148" t="s">
        <v>112</v>
      </c>
    </row>
    <row r="7">
      <c r="B7" s="148" t="s">
        <v>113</v>
      </c>
      <c r="C7" s="149" t="s">
        <v>114</v>
      </c>
      <c r="D7" s="149" t="s">
        <v>115</v>
      </c>
      <c r="E7" s="149" t="s">
        <v>116</v>
      </c>
      <c r="G7" s="148" t="s">
        <v>113</v>
      </c>
      <c r="H7" s="149" t="s">
        <v>114</v>
      </c>
      <c r="I7" s="149" t="s">
        <v>115</v>
      </c>
      <c r="J7" s="149" t="s">
        <v>116</v>
      </c>
      <c r="L7" s="148" t="s">
        <v>113</v>
      </c>
      <c r="M7" s="149" t="s">
        <v>114</v>
      </c>
      <c r="N7" s="149" t="s">
        <v>115</v>
      </c>
      <c r="O7" s="149" t="s">
        <v>116</v>
      </c>
      <c r="Q7" s="148" t="s">
        <v>113</v>
      </c>
      <c r="R7" s="149" t="s">
        <v>114</v>
      </c>
      <c r="S7" s="149" t="s">
        <v>115</v>
      </c>
      <c r="T7" s="149" t="s">
        <v>116</v>
      </c>
    </row>
    <row r="8">
      <c r="B8" s="20" t="s">
        <v>117</v>
      </c>
      <c r="C8" s="19">
        <f t="shared" ref="C8:C15" si="1">SUM(D8:E8)</f>
        <v>0</v>
      </c>
      <c r="D8" s="19"/>
      <c r="E8" s="19"/>
      <c r="G8" s="20" t="s">
        <v>117</v>
      </c>
      <c r="H8" s="19">
        <f t="shared" ref="H8:H15" si="2">SUM(I8:J8)</f>
        <v>0</v>
      </c>
      <c r="I8" s="19"/>
      <c r="J8" s="19"/>
      <c r="L8" s="20" t="s">
        <v>117</v>
      </c>
      <c r="M8" s="19">
        <f t="shared" ref="M8:M15" si="3">SUM(N8:O8)</f>
        <v>0</v>
      </c>
      <c r="N8" s="19"/>
      <c r="O8" s="19"/>
      <c r="Q8" s="20" t="s">
        <v>117</v>
      </c>
      <c r="R8" s="19">
        <f t="shared" ref="R8:R15" si="4">SUM(S8:T8)</f>
        <v>0</v>
      </c>
      <c r="S8" s="19"/>
      <c r="T8" s="19"/>
    </row>
    <row r="9">
      <c r="B9" s="20" t="s">
        <v>118</v>
      </c>
      <c r="C9" s="19">
        <f t="shared" si="1"/>
        <v>0</v>
      </c>
      <c r="D9" s="19"/>
      <c r="E9" s="19"/>
      <c r="G9" s="20" t="s">
        <v>118</v>
      </c>
      <c r="H9" s="19">
        <f t="shared" si="2"/>
        <v>0</v>
      </c>
      <c r="I9" s="19"/>
      <c r="J9" s="19"/>
      <c r="L9" s="20" t="s">
        <v>118</v>
      </c>
      <c r="M9" s="19">
        <f t="shared" si="3"/>
        <v>0</v>
      </c>
      <c r="N9" s="19"/>
      <c r="O9" s="19"/>
      <c r="Q9" s="20" t="s">
        <v>118</v>
      </c>
      <c r="R9" s="19">
        <f t="shared" si="4"/>
        <v>0</v>
      </c>
      <c r="S9" s="19"/>
      <c r="T9" s="19"/>
    </row>
    <row r="10">
      <c r="B10" s="20" t="s">
        <v>119</v>
      </c>
      <c r="C10" s="19">
        <f t="shared" si="1"/>
        <v>0</v>
      </c>
      <c r="D10" s="19"/>
      <c r="E10" s="19"/>
      <c r="G10" s="20" t="s">
        <v>119</v>
      </c>
      <c r="H10" s="19">
        <f t="shared" si="2"/>
        <v>0</v>
      </c>
      <c r="I10" s="19"/>
      <c r="J10" s="19"/>
      <c r="L10" s="20" t="s">
        <v>119</v>
      </c>
      <c r="M10" s="19">
        <f t="shared" si="3"/>
        <v>0</v>
      </c>
      <c r="N10" s="19"/>
      <c r="O10" s="19"/>
      <c r="Q10" s="20" t="s">
        <v>119</v>
      </c>
      <c r="R10" s="19">
        <f t="shared" si="4"/>
        <v>0</v>
      </c>
      <c r="S10" s="19"/>
      <c r="T10" s="19"/>
    </row>
    <row r="11">
      <c r="B11" s="20" t="s">
        <v>51</v>
      </c>
      <c r="C11" s="19">
        <f t="shared" si="1"/>
        <v>0</v>
      </c>
      <c r="D11" s="19"/>
      <c r="E11" s="19"/>
      <c r="G11" s="20" t="s">
        <v>51</v>
      </c>
      <c r="H11" s="19">
        <f t="shared" si="2"/>
        <v>0</v>
      </c>
      <c r="I11" s="19"/>
      <c r="J11" s="19"/>
      <c r="L11" s="20" t="s">
        <v>51</v>
      </c>
      <c r="M11" s="19">
        <f t="shared" si="3"/>
        <v>0</v>
      </c>
      <c r="N11" s="19"/>
      <c r="O11" s="19"/>
      <c r="Q11" s="20" t="s">
        <v>51</v>
      </c>
      <c r="R11" s="19">
        <f t="shared" si="4"/>
        <v>0</v>
      </c>
      <c r="S11" s="19"/>
      <c r="T11" s="19"/>
    </row>
    <row r="12">
      <c r="B12" s="20" t="s">
        <v>120</v>
      </c>
      <c r="C12" s="19">
        <f t="shared" si="1"/>
        <v>0</v>
      </c>
      <c r="D12" s="19"/>
      <c r="E12" s="19"/>
      <c r="G12" s="20" t="s">
        <v>120</v>
      </c>
      <c r="H12" s="19">
        <f t="shared" si="2"/>
        <v>0</v>
      </c>
      <c r="I12" s="19"/>
      <c r="J12" s="19"/>
      <c r="L12" s="20" t="s">
        <v>120</v>
      </c>
      <c r="M12" s="19">
        <f t="shared" si="3"/>
        <v>0</v>
      </c>
      <c r="N12" s="19"/>
      <c r="O12" s="19"/>
      <c r="Q12" s="20" t="s">
        <v>120</v>
      </c>
      <c r="R12" s="19">
        <f t="shared" si="4"/>
        <v>0</v>
      </c>
      <c r="S12" s="19"/>
      <c r="T12" s="19"/>
    </row>
    <row r="13">
      <c r="B13" s="20" t="s">
        <v>121</v>
      </c>
      <c r="C13" s="19">
        <f t="shared" si="1"/>
        <v>0</v>
      </c>
      <c r="D13" s="19"/>
      <c r="E13" s="19"/>
      <c r="G13" s="20" t="s">
        <v>121</v>
      </c>
      <c r="H13" s="19">
        <f t="shared" si="2"/>
        <v>0</v>
      </c>
      <c r="I13" s="19"/>
      <c r="J13" s="19"/>
      <c r="L13" s="20" t="s">
        <v>121</v>
      </c>
      <c r="M13" s="19">
        <f t="shared" si="3"/>
        <v>0</v>
      </c>
      <c r="N13" s="19"/>
      <c r="O13" s="19"/>
      <c r="Q13" s="20" t="s">
        <v>121</v>
      </c>
      <c r="R13" s="19">
        <f t="shared" si="4"/>
        <v>0</v>
      </c>
      <c r="S13" s="19"/>
      <c r="T13" s="19"/>
    </row>
    <row r="14">
      <c r="B14" s="20" t="s">
        <v>122</v>
      </c>
      <c r="C14" s="19">
        <f t="shared" si="1"/>
        <v>0</v>
      </c>
      <c r="D14" s="19">
        <v>0.0</v>
      </c>
      <c r="E14" s="19">
        <v>0.0</v>
      </c>
      <c r="G14" s="20" t="s">
        <v>122</v>
      </c>
      <c r="H14" s="19">
        <f t="shared" si="2"/>
        <v>0</v>
      </c>
      <c r="I14" s="19">
        <v>0.0</v>
      </c>
      <c r="J14" s="19">
        <v>0.0</v>
      </c>
      <c r="L14" s="20" t="s">
        <v>122</v>
      </c>
      <c r="M14" s="19">
        <f t="shared" si="3"/>
        <v>0</v>
      </c>
      <c r="N14" s="19">
        <v>0.0</v>
      </c>
      <c r="O14" s="19">
        <v>0.0</v>
      </c>
      <c r="Q14" s="20" t="s">
        <v>122</v>
      </c>
      <c r="R14" s="19">
        <f t="shared" si="4"/>
        <v>0</v>
      </c>
      <c r="S14" s="19">
        <v>0.0</v>
      </c>
      <c r="T14" s="19">
        <v>0.0</v>
      </c>
    </row>
    <row r="15">
      <c r="B15" s="20" t="s">
        <v>90</v>
      </c>
      <c r="C15" s="19">
        <f t="shared" si="1"/>
        <v>0</v>
      </c>
      <c r="D15" s="19"/>
      <c r="E15" s="19"/>
      <c r="G15" s="20" t="s">
        <v>90</v>
      </c>
      <c r="H15" s="19">
        <f t="shared" si="2"/>
        <v>0</v>
      </c>
      <c r="I15" s="19"/>
      <c r="J15" s="19"/>
      <c r="L15" s="20" t="s">
        <v>90</v>
      </c>
      <c r="M15" s="19">
        <f t="shared" si="3"/>
        <v>0</v>
      </c>
      <c r="N15" s="19"/>
      <c r="O15" s="19"/>
      <c r="Q15" s="20" t="s">
        <v>90</v>
      </c>
      <c r="R15" s="19">
        <f t="shared" si="4"/>
        <v>0</v>
      </c>
      <c r="S15" s="19"/>
      <c r="T15" s="19"/>
    </row>
    <row r="16">
      <c r="B16" s="20" t="s">
        <v>123</v>
      </c>
      <c r="C16" s="19">
        <f t="shared" ref="C16:E16" si="5">SUM(C8:C15)</f>
        <v>0</v>
      </c>
      <c r="D16" s="19">
        <f t="shared" si="5"/>
        <v>0</v>
      </c>
      <c r="E16" s="19">
        <f t="shared" si="5"/>
        <v>0</v>
      </c>
      <c r="G16" s="20" t="s">
        <v>123</v>
      </c>
      <c r="H16" s="19">
        <f t="shared" ref="H16:J16" si="6">SUM(H8:H15)</f>
        <v>0</v>
      </c>
      <c r="I16" s="19">
        <f t="shared" si="6"/>
        <v>0</v>
      </c>
      <c r="J16" s="19">
        <f t="shared" si="6"/>
        <v>0</v>
      </c>
      <c r="L16" s="20" t="s">
        <v>123</v>
      </c>
      <c r="M16" s="19">
        <f t="shared" ref="M16:O16" si="7">SUM(M8:M15)</f>
        <v>0</v>
      </c>
      <c r="N16" s="19">
        <f t="shared" si="7"/>
        <v>0</v>
      </c>
      <c r="O16" s="19">
        <f t="shared" si="7"/>
        <v>0</v>
      </c>
      <c r="Q16" s="20" t="s">
        <v>123</v>
      </c>
      <c r="R16" s="19">
        <f t="shared" ref="R16:T16" si="8">SUM(R8:R15)</f>
        <v>0</v>
      </c>
      <c r="S16" s="19">
        <f t="shared" si="8"/>
        <v>0</v>
      </c>
      <c r="T16" s="19">
        <f t="shared" si="8"/>
        <v>0</v>
      </c>
    </row>
    <row r="17">
      <c r="B17" s="20" t="s">
        <v>124</v>
      </c>
      <c r="C17" s="19">
        <v>0.0</v>
      </c>
      <c r="D17" s="19">
        <v>0.0</v>
      </c>
      <c r="E17" s="19">
        <v>0.0</v>
      </c>
      <c r="G17" s="20" t="s">
        <v>124</v>
      </c>
      <c r="H17" s="19">
        <v>0.0</v>
      </c>
      <c r="I17" s="19">
        <v>0.0</v>
      </c>
      <c r="J17" s="19">
        <v>0.0</v>
      </c>
      <c r="L17" s="20" t="s">
        <v>124</v>
      </c>
      <c r="M17" s="19">
        <v>0.0</v>
      </c>
      <c r="N17" s="19">
        <v>0.0</v>
      </c>
      <c r="O17" s="19">
        <v>0.0</v>
      </c>
      <c r="Q17" s="20" t="s">
        <v>124</v>
      </c>
      <c r="R17" s="19">
        <v>0.0</v>
      </c>
      <c r="S17" s="19">
        <v>0.0</v>
      </c>
      <c r="T17" s="19">
        <v>0.0</v>
      </c>
    </row>
    <row r="18">
      <c r="B18" s="20" t="s">
        <v>125</v>
      </c>
      <c r="C18" s="19">
        <f t="shared" ref="C18:E18" si="9">SUM(C16:C17)</f>
        <v>0</v>
      </c>
      <c r="D18" s="19">
        <f t="shared" si="9"/>
        <v>0</v>
      </c>
      <c r="E18" s="19">
        <f t="shared" si="9"/>
        <v>0</v>
      </c>
      <c r="G18" s="20" t="s">
        <v>125</v>
      </c>
      <c r="H18" s="19">
        <f t="shared" ref="H18:J18" si="10">SUM(H16:H17)</f>
        <v>0</v>
      </c>
      <c r="I18" s="19">
        <f t="shared" si="10"/>
        <v>0</v>
      </c>
      <c r="J18" s="19">
        <f t="shared" si="10"/>
        <v>0</v>
      </c>
      <c r="L18" s="20" t="s">
        <v>125</v>
      </c>
      <c r="M18" s="19">
        <f t="shared" ref="M18:O18" si="11">SUM(M16:M17)</f>
        <v>0</v>
      </c>
      <c r="N18" s="19">
        <f t="shared" si="11"/>
        <v>0</v>
      </c>
      <c r="O18" s="19">
        <f t="shared" si="11"/>
        <v>0</v>
      </c>
      <c r="Q18" s="20" t="s">
        <v>125</v>
      </c>
      <c r="R18" s="19">
        <f t="shared" ref="R18:T18" si="12">SUM(R16:R17)</f>
        <v>0</v>
      </c>
      <c r="S18" s="19">
        <f t="shared" si="12"/>
        <v>0</v>
      </c>
      <c r="T18" s="19">
        <f t="shared" si="12"/>
        <v>0</v>
      </c>
    </row>
    <row r="20">
      <c r="B20" s="150" t="s">
        <v>126</v>
      </c>
      <c r="C20" s="6"/>
      <c r="D20" s="7"/>
      <c r="G20" s="150" t="s">
        <v>127</v>
      </c>
      <c r="H20" s="6"/>
      <c r="I20" s="7"/>
      <c r="L20" s="150" t="s">
        <v>128</v>
      </c>
      <c r="M20" s="6"/>
      <c r="N20" s="7"/>
      <c r="Q20" s="150" t="s">
        <v>129</v>
      </c>
      <c r="R20" s="6"/>
      <c r="S20" s="7"/>
    </row>
    <row r="21" ht="15.75" customHeight="1">
      <c r="B21" s="20" t="s">
        <v>130</v>
      </c>
      <c r="C21" s="20" t="s">
        <v>131</v>
      </c>
      <c r="D21" s="20" t="s">
        <v>44</v>
      </c>
      <c r="G21" s="20" t="s">
        <v>132</v>
      </c>
      <c r="H21" s="20" t="s">
        <v>131</v>
      </c>
      <c r="I21" s="20" t="s">
        <v>44</v>
      </c>
      <c r="L21" s="20" t="s">
        <v>132</v>
      </c>
      <c r="M21" s="20" t="s">
        <v>131</v>
      </c>
      <c r="N21" s="20" t="s">
        <v>44</v>
      </c>
      <c r="Q21" s="20" t="s">
        <v>132</v>
      </c>
      <c r="R21" s="20" t="s">
        <v>131</v>
      </c>
      <c r="S21" s="20" t="s">
        <v>44</v>
      </c>
    </row>
    <row r="22" ht="15.75" customHeight="1">
      <c r="B22" s="20"/>
      <c r="C22" s="20"/>
      <c r="D22" s="20"/>
      <c r="G22" s="20"/>
      <c r="H22" s="20"/>
      <c r="I22" s="20"/>
      <c r="L22" s="20"/>
      <c r="M22" s="20"/>
      <c r="N22" s="20"/>
      <c r="Q22" s="20"/>
      <c r="R22" s="20"/>
      <c r="S22" s="20"/>
    </row>
    <row r="23" ht="15.75" customHeight="1">
      <c r="B23" s="20"/>
      <c r="C23" s="20"/>
      <c r="D23" s="20"/>
      <c r="G23" s="20"/>
      <c r="H23" s="20"/>
      <c r="I23" s="20"/>
      <c r="L23" s="20"/>
      <c r="M23" s="20"/>
      <c r="N23" s="20"/>
      <c r="Q23" s="20"/>
      <c r="R23" s="20"/>
      <c r="S23" s="20"/>
    </row>
    <row r="24" ht="15.75" customHeight="1">
      <c r="B24" s="20"/>
      <c r="C24" s="20"/>
      <c r="D24" s="20"/>
      <c r="G24" s="20"/>
      <c r="H24" s="20"/>
      <c r="I24" s="20"/>
      <c r="L24" s="20"/>
      <c r="M24" s="20"/>
      <c r="N24" s="20"/>
      <c r="Q24" s="20"/>
      <c r="R24" s="20"/>
      <c r="S24" s="20"/>
    </row>
    <row r="25" ht="15.75" customHeight="1">
      <c r="B25" s="20"/>
      <c r="C25" s="20"/>
      <c r="D25" s="20"/>
      <c r="G25" s="20"/>
      <c r="H25" s="20"/>
      <c r="I25" s="20"/>
      <c r="L25" s="20"/>
      <c r="M25" s="20"/>
      <c r="N25" s="20"/>
      <c r="Q25" s="20"/>
      <c r="R25" s="20"/>
      <c r="S25" s="20"/>
    </row>
    <row r="26" ht="15.75" customHeight="1">
      <c r="B26" s="20"/>
      <c r="C26" s="20"/>
      <c r="D26" s="20"/>
      <c r="G26" s="20"/>
      <c r="H26" s="20"/>
      <c r="I26" s="20"/>
      <c r="L26" s="20"/>
      <c r="M26" s="20"/>
      <c r="N26" s="20"/>
      <c r="Q26" s="20"/>
      <c r="R26" s="20"/>
      <c r="S26" s="20"/>
    </row>
    <row r="27" ht="15.75" customHeight="1">
      <c r="B27" s="20"/>
      <c r="C27" s="20"/>
      <c r="D27" s="20"/>
      <c r="G27" s="20"/>
      <c r="H27" s="20"/>
      <c r="I27" s="20"/>
      <c r="L27" s="20"/>
      <c r="M27" s="20"/>
      <c r="N27" s="20"/>
      <c r="Q27" s="20"/>
      <c r="R27" s="20"/>
      <c r="S27" s="20"/>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0:D20"/>
    <mergeCell ref="G20:I20"/>
    <mergeCell ref="L20:N20"/>
    <mergeCell ref="Q20:S2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3"/>
    <col customWidth="1" min="2" max="2" width="6.57"/>
    <col customWidth="1" min="3" max="3" width="35.14"/>
    <col customWidth="1" min="4" max="4" width="22.57"/>
    <col customWidth="1" min="5" max="6" width="2.57"/>
    <col customWidth="1" min="7" max="7" width="13.29"/>
    <col customWidth="1" min="8" max="8" width="15.29"/>
    <col customWidth="1" min="9" max="9" width="13.43"/>
    <col customWidth="1" min="10" max="10" width="15.57"/>
    <col customWidth="1" min="11" max="11" width="13.29"/>
    <col customWidth="1" min="12" max="12" width="14.71"/>
    <col customWidth="1" min="13" max="14" width="14.0"/>
    <col customWidth="1" min="15" max="15" width="14.57"/>
    <col customWidth="1" min="16" max="16" width="13.71"/>
    <col customWidth="1" min="17" max="26" width="8.71"/>
  </cols>
  <sheetData>
    <row r="2" ht="23.25" customHeight="1"/>
    <row r="3" ht="23.25" customHeight="1"/>
    <row r="4" ht="18.0" customHeight="1"/>
    <row r="5" ht="19.5" customHeight="1">
      <c r="C5" s="2" t="s">
        <v>133</v>
      </c>
      <c r="D5" s="3"/>
      <c r="E5" s="151"/>
      <c r="F5" s="151"/>
    </row>
    <row r="6" ht="33.75" customHeight="1">
      <c r="C6" s="152" t="s">
        <v>134</v>
      </c>
      <c r="D6" s="153"/>
      <c r="E6" s="154"/>
      <c r="F6" s="154"/>
    </row>
    <row r="8">
      <c r="C8" s="155" t="s">
        <v>135</v>
      </c>
      <c r="D8" s="156"/>
      <c r="E8" s="157"/>
      <c r="F8" s="157"/>
      <c r="G8" s="158" t="s">
        <v>36</v>
      </c>
      <c r="H8" s="138"/>
      <c r="I8" s="138"/>
      <c r="J8" s="138"/>
      <c r="K8" s="138"/>
      <c r="L8" s="138"/>
      <c r="M8" s="138"/>
      <c r="N8" s="138"/>
      <c r="O8" s="138"/>
      <c r="P8" s="159"/>
    </row>
    <row r="9" ht="16.5" customHeight="1">
      <c r="C9" s="160" t="s">
        <v>136</v>
      </c>
      <c r="D9" s="161">
        <f>'Budget Narrative'!K3</f>
        <v>437832.6</v>
      </c>
      <c r="E9" s="162"/>
      <c r="F9" s="162"/>
      <c r="G9" s="163" t="s">
        <v>137</v>
      </c>
      <c r="H9" s="164"/>
      <c r="I9" s="164"/>
      <c r="J9" s="164"/>
      <c r="K9" s="164"/>
      <c r="L9" s="164"/>
      <c r="M9" s="164"/>
      <c r="N9" s="164"/>
      <c r="O9" s="164"/>
      <c r="P9" s="165"/>
    </row>
    <row r="10">
      <c r="C10" s="166" t="s">
        <v>138</v>
      </c>
      <c r="D10" s="161">
        <f>'Budget Narrative'!K4</f>
        <v>233278.4</v>
      </c>
      <c r="E10" s="167"/>
      <c r="F10" s="167"/>
      <c r="G10" s="168"/>
      <c r="P10" s="169"/>
    </row>
    <row r="11">
      <c r="C11" s="166" t="s">
        <v>135</v>
      </c>
      <c r="D11" s="161">
        <f>D9+D10</f>
        <v>671111</v>
      </c>
      <c r="E11" s="162"/>
      <c r="F11" s="162"/>
      <c r="G11" s="168"/>
      <c r="P11" s="169"/>
    </row>
    <row r="12">
      <c r="C12" s="166" t="s">
        <v>139</v>
      </c>
      <c r="D12" s="170">
        <f>D9/D11</f>
        <v>0.6523996775</v>
      </c>
      <c r="E12" s="171"/>
      <c r="F12" s="171"/>
      <c r="G12" s="172"/>
      <c r="H12" s="37"/>
      <c r="I12" s="37"/>
      <c r="J12" s="37"/>
      <c r="K12" s="37"/>
      <c r="L12" s="37"/>
      <c r="M12" s="37"/>
      <c r="N12" s="37"/>
      <c r="O12" s="37"/>
      <c r="P12" s="173"/>
    </row>
    <row r="13">
      <c r="E13" s="174"/>
      <c r="F13" s="174"/>
      <c r="G13" s="8" t="s">
        <v>2</v>
      </c>
      <c r="H13" s="7"/>
      <c r="I13" s="8" t="s">
        <v>3</v>
      </c>
      <c r="J13" s="7"/>
      <c r="K13" s="8" t="s">
        <v>4</v>
      </c>
      <c r="L13" s="7"/>
      <c r="M13" s="8" t="s">
        <v>5</v>
      </c>
      <c r="N13" s="7"/>
      <c r="O13" s="8" t="s">
        <v>6</v>
      </c>
      <c r="P13" s="7"/>
    </row>
    <row r="14">
      <c r="C14" s="155" t="s">
        <v>140</v>
      </c>
      <c r="D14" s="156"/>
      <c r="E14" s="157"/>
      <c r="F14" s="157"/>
      <c r="G14" s="11" t="s">
        <v>14</v>
      </c>
      <c r="H14" s="11" t="s">
        <v>15</v>
      </c>
      <c r="I14" s="11" t="s">
        <v>14</v>
      </c>
      <c r="J14" s="11" t="s">
        <v>15</v>
      </c>
      <c r="K14" s="11" t="s">
        <v>14</v>
      </c>
      <c r="L14" s="11" t="s">
        <v>15</v>
      </c>
      <c r="M14" s="11" t="s">
        <v>14</v>
      </c>
      <c r="N14" s="11" t="s">
        <v>15</v>
      </c>
      <c r="O14" s="11" t="s">
        <v>14</v>
      </c>
      <c r="P14" s="11" t="s">
        <v>15</v>
      </c>
    </row>
    <row r="15">
      <c r="C15" s="160" t="s">
        <v>117</v>
      </c>
      <c r="D15" s="175">
        <f>'Budget Narrative'!G6</f>
        <v>300000</v>
      </c>
      <c r="E15" s="167"/>
      <c r="F15" s="167"/>
      <c r="G15" s="176">
        <f>'Staffing Plan'!H10</f>
        <v>69000</v>
      </c>
      <c r="H15" s="177">
        <f>'Staffing Plan'!I10</f>
        <v>1000</v>
      </c>
      <c r="I15" s="176">
        <f>'Staffing Plan'!J10</f>
        <v>20000</v>
      </c>
      <c r="J15" s="177">
        <f>'Staffing Plan'!K10</f>
        <v>20000</v>
      </c>
      <c r="K15" s="176">
        <f>'Staffing Plan'!L10</f>
        <v>10000</v>
      </c>
      <c r="L15" s="177">
        <f>'Staffing Plan'!M10</f>
        <v>25000</v>
      </c>
      <c r="M15" s="176">
        <f>'Staffing Plan'!N16</f>
        <v>20000</v>
      </c>
      <c r="N15" s="177">
        <f>'Staffing Plan'!O16</f>
        <v>75000</v>
      </c>
      <c r="O15" s="176">
        <f>'Staffing Plan'!P16</f>
        <v>40000</v>
      </c>
      <c r="P15" s="177">
        <f>'Staffing Plan'!Q16</f>
        <v>20000</v>
      </c>
    </row>
    <row r="16">
      <c r="C16" s="166" t="s">
        <v>118</v>
      </c>
      <c r="D16" s="175">
        <f>'Budget Narrative'!G9</f>
        <v>70710</v>
      </c>
      <c r="E16" s="167"/>
      <c r="F16" s="167"/>
      <c r="G16" s="176" t="str">
        <f>'Staffing Plan'!H11</f>
        <v/>
      </c>
      <c r="H16" s="177" t="str">
        <f>'Staffing Plan'!I11</f>
        <v/>
      </c>
      <c r="I16" s="176" t="str">
        <f>'Staffing Plan'!J11</f>
        <v/>
      </c>
      <c r="J16" s="177" t="str">
        <f>'Staffing Plan'!K11</f>
        <v/>
      </c>
      <c r="K16" s="176" t="str">
        <f>'Staffing Plan'!L11</f>
        <v/>
      </c>
      <c r="L16" s="177" t="str">
        <f>'Staffing Plan'!M11</f>
        <v/>
      </c>
      <c r="M16" s="176">
        <f>'Staffing Plan'!N17</f>
        <v>4714</v>
      </c>
      <c r="N16" s="177">
        <f>'Staffing Plan'!O17</f>
        <v>17677.5</v>
      </c>
      <c r="O16" s="176">
        <f>'Staffing Plan'!P17</f>
        <v>9428</v>
      </c>
      <c r="P16" s="177">
        <f>'Staffing Plan'!Q17</f>
        <v>4714</v>
      </c>
    </row>
    <row r="17">
      <c r="C17" s="166" t="s">
        <v>119</v>
      </c>
      <c r="D17" s="178">
        <f>'Budget Narrative'!G17</f>
        <v>50410</v>
      </c>
      <c r="E17" s="167"/>
      <c r="F17" s="167"/>
      <c r="G17" s="176">
        <f>'Budget Narrative'!H17</f>
        <v>9090</v>
      </c>
      <c r="H17" s="177">
        <f>'Budget Narrative'!I17</f>
        <v>5000</v>
      </c>
      <c r="I17" s="176">
        <f>'Budget Narrative'!J17</f>
        <v>3080</v>
      </c>
      <c r="J17" s="177">
        <f>'Budget Narrative'!K17</f>
        <v>6000</v>
      </c>
      <c r="K17" s="176">
        <f>'Budget Narrative'!L17</f>
        <v>9080</v>
      </c>
      <c r="L17" s="177">
        <f>'Budget Narrative'!M17</f>
        <v>0</v>
      </c>
      <c r="M17" s="176">
        <f>'Budget Narrative'!N17</f>
        <v>3080</v>
      </c>
      <c r="N17" s="177">
        <f>'Budget Narrative'!O17</f>
        <v>6000</v>
      </c>
      <c r="O17" s="176">
        <f>'Budget Narrative'!P17</f>
        <v>9080</v>
      </c>
      <c r="P17" s="177">
        <f>'Budget Narrative'!Q17</f>
        <v>0</v>
      </c>
    </row>
    <row r="18">
      <c r="C18" s="166" t="s">
        <v>51</v>
      </c>
      <c r="D18" s="178">
        <f>'Budget Narrative'!G25</f>
        <v>50000</v>
      </c>
      <c r="E18" s="167"/>
      <c r="F18" s="167"/>
      <c r="G18" s="176">
        <f>'Budget Narrative'!H25</f>
        <v>1816.06</v>
      </c>
      <c r="H18" s="177">
        <f>'Budget Narrative'!I25</f>
        <v>8183.94</v>
      </c>
      <c r="I18" s="176">
        <f>'Budget Narrative'!J25</f>
        <v>1816.06</v>
      </c>
      <c r="J18" s="177">
        <f>'Budget Narrative'!K25</f>
        <v>8183.94</v>
      </c>
      <c r="K18" s="176">
        <f>'Budget Narrative'!L25</f>
        <v>1816.06</v>
      </c>
      <c r="L18" s="177">
        <f>'Budget Narrative'!M25</f>
        <v>8183.94</v>
      </c>
      <c r="M18" s="176">
        <f>'Budget Narrative'!N25</f>
        <v>1816.06</v>
      </c>
      <c r="N18" s="177">
        <f>'Budget Narrative'!O25</f>
        <v>8183.94</v>
      </c>
      <c r="O18" s="176">
        <f>'Budget Narrative'!P25</f>
        <v>1816.06</v>
      </c>
      <c r="P18" s="177">
        <f>'Budget Narrative'!Q25</f>
        <v>8183.94</v>
      </c>
    </row>
    <row r="19">
      <c r="C19" s="166" t="s">
        <v>120</v>
      </c>
      <c r="D19" s="178">
        <f>'Budget Narrative'!G33</f>
        <v>2250</v>
      </c>
      <c r="E19" s="167"/>
      <c r="F19" s="167"/>
      <c r="G19" s="176">
        <f>'Budget Narrative'!H33</f>
        <v>1125</v>
      </c>
      <c r="H19" s="177">
        <f>'Budget Narrative'!I33</f>
        <v>1125</v>
      </c>
      <c r="I19" s="176">
        <f>'Budget Narrative'!J33</f>
        <v>0</v>
      </c>
      <c r="J19" s="177">
        <f>'Budget Narrative'!K33</f>
        <v>0</v>
      </c>
      <c r="K19" s="176">
        <f>'Budget Narrative'!L33</f>
        <v>0</v>
      </c>
      <c r="L19" s="177">
        <f>'Budget Narrative'!M33</f>
        <v>0</v>
      </c>
      <c r="M19" s="176">
        <f>'Budget Narrative'!N33</f>
        <v>0</v>
      </c>
      <c r="N19" s="177">
        <f>'Budget Narrative'!O33</f>
        <v>0</v>
      </c>
      <c r="O19" s="176">
        <f>'Budget Narrative'!P33</f>
        <v>0</v>
      </c>
      <c r="P19" s="177">
        <f>'Budget Narrative'!Q33</f>
        <v>0</v>
      </c>
    </row>
    <row r="20">
      <c r="C20" s="166" t="s">
        <v>121</v>
      </c>
      <c r="D20" s="178">
        <f>'Budget Narrative'!G41</f>
        <v>155404</v>
      </c>
      <c r="E20" s="167"/>
      <c r="F20" s="167"/>
      <c r="G20" s="176">
        <f>'Budget Narrative'!H41</f>
        <v>31080.8</v>
      </c>
      <c r="H20" s="177">
        <f>'Budget Narrative'!I41</f>
        <v>0</v>
      </c>
      <c r="I20" s="176">
        <f>'Budget Narrative'!J41</f>
        <v>31080.8</v>
      </c>
      <c r="J20" s="177">
        <f>'Budget Narrative'!K41</f>
        <v>0</v>
      </c>
      <c r="K20" s="176">
        <f>'Budget Narrative'!L41</f>
        <v>31080.8</v>
      </c>
      <c r="L20" s="177">
        <f>'Budget Narrative'!M41</f>
        <v>0</v>
      </c>
      <c r="M20" s="176">
        <f>'Budget Narrative'!N41</f>
        <v>31080.8</v>
      </c>
      <c r="N20" s="177">
        <f>'Budget Narrative'!O41</f>
        <v>0</v>
      </c>
      <c r="O20" s="176">
        <f>'Budget Narrative'!P41</f>
        <v>31080.8</v>
      </c>
      <c r="P20" s="177">
        <f>'Budget Narrative'!Q41</f>
        <v>0</v>
      </c>
    </row>
    <row r="21" ht="15.75" customHeight="1">
      <c r="C21" s="166" t="s">
        <v>83</v>
      </c>
      <c r="D21" s="178">
        <v>0.0</v>
      </c>
      <c r="E21" s="167"/>
      <c r="F21" s="167"/>
      <c r="G21" s="176">
        <f>'Budget Narrative'!H46</f>
        <v>0</v>
      </c>
      <c r="H21" s="177">
        <f>'Budget Narrative'!I46</f>
        <v>0</v>
      </c>
      <c r="I21" s="176">
        <f>'Budget Narrative'!J46</f>
        <v>0</v>
      </c>
      <c r="J21" s="177">
        <f>'Budget Narrative'!K46</f>
        <v>0</v>
      </c>
      <c r="K21" s="176">
        <f>'Budget Narrative'!L46</f>
        <v>0</v>
      </c>
      <c r="L21" s="177">
        <f>'Budget Narrative'!M46</f>
        <v>0</v>
      </c>
      <c r="M21" s="176">
        <f>'Budget Narrative'!N46</f>
        <v>0</v>
      </c>
      <c r="N21" s="177">
        <f>'Budget Narrative'!O46</f>
        <v>0</v>
      </c>
      <c r="O21" s="176">
        <f>'Budget Narrative'!P46</f>
        <v>0</v>
      </c>
      <c r="P21" s="177">
        <f>'Budget Narrative'!Q46</f>
        <v>0</v>
      </c>
    </row>
    <row r="22" ht="15.75" customHeight="1">
      <c r="C22" s="166" t="s">
        <v>90</v>
      </c>
      <c r="D22" s="178">
        <f>'Budget Narrative'!G54</f>
        <v>0</v>
      </c>
      <c r="E22" s="167"/>
      <c r="F22" s="167"/>
      <c r="G22" s="176">
        <f>'Budget Narrative'!H54</f>
        <v>0</v>
      </c>
      <c r="H22" s="177">
        <f>'Budget Narrative'!I54</f>
        <v>0</v>
      </c>
      <c r="I22" s="176">
        <f>'Budget Narrative'!J54</f>
        <v>0</v>
      </c>
      <c r="J22" s="177">
        <f>'Budget Narrative'!K54</f>
        <v>0</v>
      </c>
      <c r="K22" s="176">
        <f>'Budget Narrative'!L54</f>
        <v>0</v>
      </c>
      <c r="L22" s="177">
        <f>'Budget Narrative'!M54</f>
        <v>0</v>
      </c>
      <c r="M22" s="176">
        <f>'Budget Narrative'!N54</f>
        <v>0</v>
      </c>
      <c r="N22" s="177">
        <f>'Budget Narrative'!O54</f>
        <v>0</v>
      </c>
      <c r="O22" s="176">
        <f>'Budget Narrative'!P54</f>
        <v>0</v>
      </c>
      <c r="P22" s="177">
        <f>'Budget Narrative'!Q54</f>
        <v>0</v>
      </c>
    </row>
    <row r="23" ht="15.75" customHeight="1">
      <c r="C23" s="166" t="s">
        <v>123</v>
      </c>
      <c r="D23" s="178">
        <f>SUM(D15:D22)</f>
        <v>628774</v>
      </c>
      <c r="E23" s="167"/>
      <c r="F23" s="167"/>
      <c r="G23" s="176">
        <f t="shared" ref="G23:P23" si="1">SUM(G15:G22)</f>
        <v>112111.86</v>
      </c>
      <c r="H23" s="177">
        <f t="shared" si="1"/>
        <v>15308.94</v>
      </c>
      <c r="I23" s="176">
        <f t="shared" si="1"/>
        <v>55976.86</v>
      </c>
      <c r="J23" s="177">
        <f t="shared" si="1"/>
        <v>34183.94</v>
      </c>
      <c r="K23" s="176">
        <f t="shared" si="1"/>
        <v>51976.86</v>
      </c>
      <c r="L23" s="177">
        <f t="shared" si="1"/>
        <v>33183.94</v>
      </c>
      <c r="M23" s="176">
        <f t="shared" si="1"/>
        <v>60690.86</v>
      </c>
      <c r="N23" s="177">
        <f t="shared" si="1"/>
        <v>106861.44</v>
      </c>
      <c r="O23" s="176">
        <f t="shared" si="1"/>
        <v>91404.86</v>
      </c>
      <c r="P23" s="177">
        <f t="shared" si="1"/>
        <v>32897.94</v>
      </c>
    </row>
    <row r="24" ht="15.75" customHeight="1">
      <c r="C24" s="166" t="s">
        <v>124</v>
      </c>
      <c r="D24" s="178">
        <f>'Budget Narrative'!G61</f>
        <v>42337</v>
      </c>
      <c r="E24" s="167"/>
      <c r="F24" s="167"/>
      <c r="G24" s="176">
        <f>'Budget Narrative'!H61</f>
        <v>4075</v>
      </c>
      <c r="H24" s="177" t="str">
        <f>'Budget Narrative'!I61</f>
        <v/>
      </c>
      <c r="I24" s="176">
        <f>'Budget Narrative'!J61</f>
        <v>8075</v>
      </c>
      <c r="J24" s="177" t="str">
        <f>'Budget Narrative'!K61</f>
        <v/>
      </c>
      <c r="K24" s="176">
        <f>'Budget Narrative'!L61</f>
        <v>12075</v>
      </c>
      <c r="L24" s="177" t="str">
        <f>'Budget Narrative'!M61</f>
        <v/>
      </c>
      <c r="M24" s="176">
        <f>'Budget Narrative'!N61</f>
        <v>9075</v>
      </c>
      <c r="N24" s="177" t="str">
        <f>'Budget Narrative'!O61</f>
        <v/>
      </c>
      <c r="O24" s="176">
        <f>'Budget Narrative'!P61</f>
        <v>9037</v>
      </c>
      <c r="P24" s="177" t="str">
        <f>'Budget Narrative'!Q61</f>
        <v/>
      </c>
    </row>
    <row r="25" ht="15.75" customHeight="1">
      <c r="C25" s="179" t="s">
        <v>135</v>
      </c>
      <c r="D25" s="180">
        <f>SUM(D23:D24)</f>
        <v>671111</v>
      </c>
      <c r="E25" s="167"/>
      <c r="F25" s="167"/>
      <c r="G25" s="180">
        <f t="shared" ref="G25:P25" si="2">SUM(G23:G24)</f>
        <v>116186.86</v>
      </c>
      <c r="H25" s="181">
        <f t="shared" si="2"/>
        <v>15308.94</v>
      </c>
      <c r="I25" s="180">
        <f t="shared" si="2"/>
        <v>64051.86</v>
      </c>
      <c r="J25" s="181">
        <f t="shared" si="2"/>
        <v>34183.94</v>
      </c>
      <c r="K25" s="180">
        <f t="shared" si="2"/>
        <v>64051.86</v>
      </c>
      <c r="L25" s="181">
        <f t="shared" si="2"/>
        <v>33183.94</v>
      </c>
      <c r="M25" s="180">
        <f t="shared" si="2"/>
        <v>69765.86</v>
      </c>
      <c r="N25" s="181">
        <f t="shared" si="2"/>
        <v>106861.44</v>
      </c>
      <c r="O25" s="180">
        <f t="shared" si="2"/>
        <v>100441.86</v>
      </c>
      <c r="P25" s="181">
        <f t="shared" si="2"/>
        <v>32897.94</v>
      </c>
    </row>
    <row r="26" ht="15.75" customHeight="1"/>
    <row r="27" ht="15.75" customHeight="1">
      <c r="E27" s="1"/>
      <c r="F27" s="1"/>
      <c r="J27" s="182"/>
      <c r="K27" s="183"/>
      <c r="L27" s="183"/>
    </row>
    <row r="28" ht="15.75" customHeight="1">
      <c r="E28" s="184"/>
      <c r="F28" s="184"/>
    </row>
    <row r="29" ht="15.75" customHeight="1">
      <c r="E29" s="185"/>
      <c r="F29" s="185"/>
    </row>
    <row r="30" ht="15.75" customHeight="1">
      <c r="E30" s="184"/>
      <c r="F30" s="184"/>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K13:L13"/>
    <mergeCell ref="M13:N13"/>
    <mergeCell ref="G13:H13"/>
    <mergeCell ref="C14:D14"/>
    <mergeCell ref="C5:D5"/>
    <mergeCell ref="C6:D6"/>
    <mergeCell ref="C8:D8"/>
    <mergeCell ref="G8:P8"/>
    <mergeCell ref="G9:P12"/>
    <mergeCell ref="I13:J13"/>
    <mergeCell ref="O13:P13"/>
  </mergeCells>
  <printOptions/>
  <pageMargins bottom="0.75" footer="0.0" header="0.0" left="0.7" right="0.7" top="0.75"/>
  <pageSetup orientation="portrait"/>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7"/>
    <col customWidth="1" min="3" max="3" width="13.71"/>
    <col customWidth="1" min="4" max="5" width="11.71"/>
    <col customWidth="1" min="6" max="6" width="13.43"/>
    <col customWidth="1" min="7" max="7" width="14.14"/>
    <col customWidth="1" min="8" max="8" width="12.86"/>
    <col customWidth="1" min="9" max="9" width="13.14"/>
    <col customWidth="1" min="10" max="10" width="15.29"/>
    <col customWidth="1" min="11" max="125" width="8.71"/>
  </cols>
  <sheetData>
    <row r="1">
      <c r="A1" s="186" t="s">
        <v>141</v>
      </c>
      <c r="B1" s="81"/>
      <c r="C1" s="81"/>
      <c r="D1" s="81"/>
      <c r="E1" s="81"/>
      <c r="F1" s="81"/>
      <c r="G1" s="81"/>
      <c r="H1" s="81"/>
      <c r="I1" s="81"/>
      <c r="J1" s="187"/>
      <c r="K1" s="188"/>
      <c r="L1" s="189"/>
      <c r="M1" s="188"/>
      <c r="N1" s="189"/>
      <c r="O1" s="188"/>
      <c r="P1" s="189"/>
      <c r="Q1" s="188"/>
      <c r="R1" s="189"/>
      <c r="S1" s="188"/>
      <c r="T1" s="189"/>
      <c r="U1" s="190"/>
      <c r="V1" s="156"/>
      <c r="W1" s="190"/>
      <c r="X1" s="156"/>
      <c r="Y1" s="190"/>
      <c r="Z1" s="156"/>
      <c r="AA1" s="188"/>
      <c r="AB1" s="189"/>
      <c r="AC1" s="188"/>
      <c r="AD1" s="189"/>
      <c r="AE1" s="188"/>
      <c r="AF1" s="189"/>
      <c r="AG1" s="188"/>
      <c r="AH1" s="189"/>
      <c r="AI1" s="188"/>
      <c r="AJ1" s="189"/>
      <c r="AK1" s="188"/>
      <c r="AL1" s="189"/>
      <c r="AM1" s="188"/>
      <c r="AN1" s="189"/>
      <c r="AO1" s="188"/>
      <c r="AP1" s="189"/>
      <c r="AQ1" s="188"/>
      <c r="AR1" s="189"/>
      <c r="AS1" s="188"/>
      <c r="AT1" s="189"/>
      <c r="AU1" s="188"/>
      <c r="AV1" s="189"/>
      <c r="AW1" s="188"/>
      <c r="AX1" s="189"/>
      <c r="AY1" s="188"/>
      <c r="AZ1" s="189"/>
      <c r="BA1" s="188"/>
      <c r="BB1" s="189"/>
      <c r="BC1" s="188"/>
      <c r="BD1" s="189"/>
      <c r="BE1" s="188"/>
      <c r="BF1" s="189"/>
      <c r="BG1" s="188"/>
      <c r="BH1" s="189"/>
      <c r="BI1" s="188"/>
      <c r="BJ1" s="189"/>
      <c r="BK1" s="188"/>
      <c r="BL1" s="189"/>
      <c r="BM1" s="188"/>
      <c r="BN1" s="189"/>
      <c r="BO1" s="188"/>
      <c r="BP1" s="189"/>
      <c r="BQ1" s="188"/>
      <c r="BR1" s="189"/>
      <c r="BS1" s="188"/>
      <c r="BT1" s="189"/>
      <c r="BU1" s="188"/>
      <c r="BV1" s="189"/>
      <c r="BW1" s="188"/>
      <c r="BX1" s="189"/>
      <c r="BY1" s="188"/>
      <c r="BZ1" s="189"/>
      <c r="CA1" s="188"/>
      <c r="CB1" s="189"/>
      <c r="CC1" s="188"/>
      <c r="CD1" s="189"/>
      <c r="CE1" s="188"/>
      <c r="CF1" s="189"/>
      <c r="CG1" s="188"/>
      <c r="CH1" s="189"/>
      <c r="CI1" s="188"/>
      <c r="CJ1" s="189"/>
      <c r="CK1" s="188"/>
      <c r="CL1" s="189"/>
      <c r="CM1" s="188"/>
      <c r="CN1" s="189"/>
      <c r="CO1" s="188"/>
      <c r="CP1" s="189"/>
      <c r="CQ1" s="188"/>
      <c r="CR1" s="189"/>
      <c r="CS1" s="188"/>
      <c r="CT1" s="189"/>
      <c r="CU1" s="188"/>
      <c r="CV1" s="189"/>
      <c r="CW1" s="188"/>
      <c r="CX1" s="189"/>
      <c r="CY1" s="188"/>
      <c r="CZ1" s="189"/>
      <c r="DA1" s="188"/>
      <c r="DB1" s="189"/>
      <c r="DC1" s="188"/>
      <c r="DD1" s="189"/>
      <c r="DE1" s="188"/>
      <c r="DF1" s="189"/>
      <c r="DG1" s="188"/>
      <c r="DH1" s="189"/>
      <c r="DI1" s="188"/>
      <c r="DJ1" s="189"/>
      <c r="DK1" s="188"/>
      <c r="DL1" s="189"/>
      <c r="DM1" s="188"/>
      <c r="DN1" s="189"/>
      <c r="DO1" s="188"/>
      <c r="DP1" s="189"/>
      <c r="DQ1" s="188"/>
      <c r="DR1" s="189"/>
      <c r="DS1" s="191"/>
      <c r="DU1" s="191"/>
    </row>
    <row r="2">
      <c r="A2" s="62"/>
      <c r="B2" s="192"/>
      <c r="C2" s="192"/>
      <c r="D2" s="192"/>
      <c r="E2" s="192"/>
      <c r="F2" s="192"/>
      <c r="G2" s="192"/>
      <c r="H2" s="192"/>
      <c r="I2" s="192"/>
      <c r="J2" s="193"/>
      <c r="K2" s="194"/>
      <c r="L2" s="159"/>
      <c r="M2" s="195" t="s">
        <v>142</v>
      </c>
      <c r="N2" s="138"/>
      <c r="O2" s="138"/>
      <c r="P2" s="138"/>
      <c r="Q2" s="138"/>
      <c r="R2" s="138"/>
      <c r="S2" s="159"/>
      <c r="T2" s="196"/>
      <c r="U2" s="197">
        <v>45183.0</v>
      </c>
      <c r="V2" s="78"/>
      <c r="W2" s="78"/>
      <c r="X2" s="78"/>
      <c r="Y2" s="78"/>
      <c r="Z2" s="156"/>
      <c r="AA2" s="198"/>
      <c r="AB2" s="159"/>
      <c r="AC2" s="199"/>
      <c r="AD2" s="159"/>
      <c r="AE2" s="199"/>
      <c r="AF2" s="159"/>
      <c r="AG2" s="199"/>
      <c r="AH2" s="159"/>
      <c r="AI2" s="199"/>
      <c r="AJ2" s="159"/>
      <c r="AK2" s="199"/>
      <c r="AL2" s="159"/>
      <c r="AM2" s="199"/>
      <c r="AN2" s="159"/>
      <c r="AO2" s="199"/>
      <c r="AP2" s="159"/>
      <c r="AQ2" s="199"/>
      <c r="AR2" s="159"/>
      <c r="AS2" s="199"/>
      <c r="AT2" s="159"/>
      <c r="AU2" s="199"/>
      <c r="AV2" s="159"/>
      <c r="AW2" s="199"/>
      <c r="AX2" s="159"/>
      <c r="AY2" s="199"/>
      <c r="AZ2" s="159"/>
      <c r="BA2" s="199"/>
      <c r="BB2" s="159"/>
      <c r="BC2" s="199"/>
      <c r="BD2" s="159"/>
      <c r="BE2" s="199"/>
      <c r="BF2" s="159"/>
      <c r="BG2" s="199"/>
      <c r="BH2" s="159"/>
      <c r="BI2" s="199"/>
      <c r="BJ2" s="159"/>
      <c r="BK2" s="199"/>
      <c r="BL2" s="159"/>
      <c r="BM2" s="199"/>
      <c r="BN2" s="159"/>
      <c r="BO2" s="199"/>
      <c r="BP2" s="159"/>
      <c r="BQ2" s="199"/>
      <c r="BR2" s="159"/>
      <c r="BS2" s="199"/>
      <c r="BT2" s="159"/>
      <c r="BU2" s="199"/>
      <c r="BV2" s="159"/>
      <c r="BW2" s="199"/>
      <c r="BX2" s="159"/>
      <c r="BY2" s="199"/>
      <c r="BZ2" s="159"/>
      <c r="CA2" s="199"/>
      <c r="CB2" s="159"/>
      <c r="CC2" s="199"/>
      <c r="CD2" s="159"/>
      <c r="CE2" s="199"/>
      <c r="CF2" s="159"/>
      <c r="CG2" s="199"/>
      <c r="CH2" s="159"/>
      <c r="CI2" s="199"/>
      <c r="CJ2" s="159"/>
      <c r="CK2" s="199"/>
      <c r="CL2" s="159"/>
      <c r="CM2" s="199"/>
      <c r="CN2" s="159"/>
      <c r="CO2" s="199"/>
      <c r="CP2" s="159"/>
      <c r="CQ2" s="199"/>
      <c r="CR2" s="159"/>
      <c r="CS2" s="199"/>
      <c r="CT2" s="159"/>
      <c r="CU2" s="199"/>
      <c r="CV2" s="159"/>
      <c r="CW2" s="199"/>
      <c r="CX2" s="159"/>
      <c r="CY2" s="199"/>
      <c r="CZ2" s="159"/>
      <c r="DA2" s="199"/>
      <c r="DB2" s="159"/>
      <c r="DC2" s="199"/>
      <c r="DD2" s="159"/>
      <c r="DE2" s="199"/>
      <c r="DF2" s="159"/>
      <c r="DG2" s="199"/>
      <c r="DH2" s="159"/>
      <c r="DI2" s="199"/>
      <c r="DJ2" s="159"/>
      <c r="DK2" s="199"/>
      <c r="DL2" s="159"/>
      <c r="DM2" s="199"/>
      <c r="DN2" s="159"/>
      <c r="DO2" s="199"/>
      <c r="DP2" s="159"/>
      <c r="DQ2" s="199"/>
      <c r="DR2" s="159"/>
      <c r="DS2" s="200"/>
      <c r="DT2" s="159"/>
      <c r="DU2" s="191"/>
    </row>
    <row r="3" ht="93.75" customHeight="1">
      <c r="A3" s="201" t="s">
        <v>143</v>
      </c>
      <c r="B3" s="202"/>
      <c r="C3" s="203" t="s">
        <v>144</v>
      </c>
      <c r="D3" s="156"/>
      <c r="E3" s="204"/>
      <c r="F3" s="205" t="s">
        <v>145</v>
      </c>
      <c r="G3" s="202"/>
      <c r="H3" s="206" t="s">
        <v>146</v>
      </c>
      <c r="I3" s="78"/>
      <c r="J3" s="156"/>
      <c r="K3" s="194"/>
      <c r="L3" s="159"/>
      <c r="M3" s="195" t="s">
        <v>147</v>
      </c>
      <c r="N3" s="138"/>
      <c r="O3" s="138"/>
      <c r="P3" s="138"/>
      <c r="Q3" s="138"/>
      <c r="R3" s="159"/>
      <c r="S3" s="207"/>
      <c r="T3" s="202"/>
      <c r="U3" s="197">
        <v>46014.0</v>
      </c>
      <c r="V3" s="78"/>
      <c r="W3" s="78"/>
      <c r="X3" s="78"/>
      <c r="Y3" s="78"/>
      <c r="Z3" s="156"/>
      <c r="AA3" s="198"/>
      <c r="AB3" s="159"/>
      <c r="AC3" s="199"/>
      <c r="AD3" s="159"/>
      <c r="AE3" s="199"/>
      <c r="AF3" s="159"/>
      <c r="AG3" s="199"/>
      <c r="AH3" s="159"/>
      <c r="AI3" s="199"/>
      <c r="AJ3" s="159"/>
      <c r="AK3" s="199"/>
      <c r="AL3" s="159"/>
      <c r="AM3" s="199"/>
      <c r="AN3" s="159"/>
      <c r="AO3" s="199"/>
      <c r="AP3" s="159"/>
      <c r="AQ3" s="199"/>
      <c r="AR3" s="159"/>
      <c r="AS3" s="199"/>
      <c r="AT3" s="159"/>
      <c r="AU3" s="199"/>
      <c r="AV3" s="159"/>
      <c r="AW3" s="199"/>
      <c r="AX3" s="159"/>
      <c r="AY3" s="199"/>
      <c r="AZ3" s="159"/>
      <c r="BA3" s="199"/>
      <c r="BB3" s="159"/>
      <c r="BC3" s="199"/>
      <c r="BD3" s="159"/>
      <c r="BE3" s="199"/>
      <c r="BF3" s="159"/>
      <c r="BG3" s="199"/>
      <c r="BH3" s="159"/>
      <c r="BI3" s="199"/>
      <c r="BJ3" s="159"/>
      <c r="BK3" s="199"/>
      <c r="BL3" s="159"/>
      <c r="BM3" s="199"/>
      <c r="BN3" s="159"/>
      <c r="BO3" s="199"/>
      <c r="BP3" s="159"/>
      <c r="BQ3" s="199"/>
      <c r="BR3" s="159"/>
      <c r="BS3" s="199"/>
      <c r="BT3" s="159"/>
      <c r="BU3" s="199"/>
      <c r="BV3" s="159"/>
      <c r="BW3" s="199"/>
      <c r="BX3" s="159"/>
      <c r="BY3" s="199"/>
      <c r="BZ3" s="159"/>
      <c r="CA3" s="199"/>
      <c r="CB3" s="159"/>
      <c r="CC3" s="199"/>
      <c r="CD3" s="159"/>
      <c r="CE3" s="199"/>
      <c r="CF3" s="159"/>
      <c r="CG3" s="199"/>
      <c r="CH3" s="159"/>
      <c r="CI3" s="199"/>
      <c r="CJ3" s="159"/>
      <c r="CK3" s="199"/>
      <c r="CL3" s="159"/>
      <c r="CM3" s="199"/>
      <c r="CN3" s="159"/>
      <c r="CO3" s="199"/>
      <c r="CP3" s="159"/>
      <c r="CQ3" s="199"/>
      <c r="CR3" s="159"/>
      <c r="CS3" s="199"/>
      <c r="CT3" s="159"/>
      <c r="CU3" s="199"/>
      <c r="CV3" s="159"/>
      <c r="CW3" s="199"/>
      <c r="CX3" s="159"/>
      <c r="CY3" s="199"/>
      <c r="CZ3" s="159"/>
      <c r="DA3" s="199"/>
      <c r="DB3" s="159"/>
      <c r="DC3" s="199"/>
      <c r="DD3" s="159"/>
      <c r="DE3" s="199"/>
      <c r="DF3" s="159"/>
      <c r="DG3" s="199"/>
      <c r="DH3" s="159"/>
      <c r="DI3" s="199"/>
      <c r="DJ3" s="159"/>
      <c r="DK3" s="199"/>
      <c r="DL3" s="159"/>
      <c r="DM3" s="199"/>
      <c r="DN3" s="159"/>
      <c r="DO3" s="199"/>
      <c r="DP3" s="159"/>
      <c r="DQ3" s="199"/>
      <c r="DR3" s="159"/>
      <c r="DS3" s="200"/>
      <c r="DT3" s="159"/>
      <c r="DU3" s="191"/>
    </row>
    <row r="4">
      <c r="A4" s="208" t="s">
        <v>148</v>
      </c>
      <c r="B4" s="202"/>
      <c r="C4" s="209">
        <v>45184.0</v>
      </c>
      <c r="D4" s="156"/>
      <c r="E4" s="204"/>
      <c r="F4" s="210"/>
      <c r="G4" s="210"/>
      <c r="H4" s="211"/>
      <c r="I4" s="211"/>
      <c r="J4" s="212"/>
      <c r="K4" s="213"/>
      <c r="L4" s="159"/>
      <c r="M4" s="195" t="s">
        <v>149</v>
      </c>
      <c r="N4" s="138"/>
      <c r="O4" s="138"/>
      <c r="P4" s="138"/>
      <c r="Q4" s="138"/>
      <c r="R4" s="138"/>
      <c r="S4" s="159"/>
      <c r="T4" s="196"/>
      <c r="U4" s="214">
        <v>1.0</v>
      </c>
      <c r="V4" s="78"/>
      <c r="W4" s="156"/>
      <c r="X4" s="215"/>
      <c r="Y4" s="189"/>
      <c r="Z4" s="207"/>
      <c r="AA4" s="159"/>
      <c r="AB4" s="198"/>
      <c r="AC4" s="159"/>
      <c r="AD4" s="199"/>
      <c r="AE4" s="159"/>
      <c r="AF4" s="199"/>
      <c r="AG4" s="159"/>
      <c r="AH4" s="199"/>
      <c r="AI4" s="159"/>
      <c r="AJ4" s="199"/>
      <c r="AK4" s="159"/>
      <c r="AL4" s="199"/>
      <c r="AM4" s="159"/>
      <c r="AN4" s="199"/>
      <c r="AO4" s="159"/>
      <c r="AP4" s="199"/>
      <c r="AQ4" s="159"/>
      <c r="AR4" s="199"/>
      <c r="AS4" s="159"/>
      <c r="AT4" s="199"/>
      <c r="AU4" s="159"/>
      <c r="AV4" s="199"/>
      <c r="AW4" s="159"/>
      <c r="AX4" s="199"/>
      <c r="AY4" s="159"/>
      <c r="AZ4" s="199"/>
      <c r="BA4" s="159"/>
      <c r="BB4" s="199"/>
      <c r="BC4" s="159"/>
      <c r="BD4" s="199"/>
      <c r="BE4" s="159"/>
      <c r="BF4" s="199"/>
      <c r="BG4" s="159"/>
      <c r="BH4" s="199"/>
      <c r="BI4" s="159"/>
      <c r="BJ4" s="199"/>
      <c r="BK4" s="159"/>
      <c r="BL4" s="199"/>
      <c r="BM4" s="159"/>
      <c r="BN4" s="199"/>
      <c r="BO4" s="159"/>
      <c r="BP4" s="199"/>
      <c r="BQ4" s="159"/>
      <c r="BR4" s="199"/>
      <c r="BS4" s="159"/>
      <c r="BT4" s="199"/>
      <c r="BU4" s="159"/>
      <c r="BV4" s="199"/>
      <c r="BW4" s="159"/>
      <c r="BX4" s="199"/>
      <c r="BY4" s="159"/>
      <c r="BZ4" s="199"/>
      <c r="CA4" s="159"/>
      <c r="CB4" s="199"/>
      <c r="CC4" s="159"/>
      <c r="CD4" s="199"/>
      <c r="CE4" s="159"/>
      <c r="CF4" s="199"/>
      <c r="CG4" s="159"/>
      <c r="CH4" s="199"/>
      <c r="CI4" s="159"/>
      <c r="CJ4" s="199"/>
      <c r="CK4" s="159"/>
      <c r="CL4" s="199"/>
      <c r="CM4" s="159"/>
      <c r="CN4" s="199"/>
      <c r="CO4" s="159"/>
      <c r="CP4" s="199"/>
      <c r="CQ4" s="159"/>
      <c r="CR4" s="199"/>
      <c r="CS4" s="159"/>
      <c r="CT4" s="199"/>
      <c r="CU4" s="159"/>
      <c r="CV4" s="199"/>
      <c r="CW4" s="159"/>
      <c r="CX4" s="199"/>
      <c r="CY4" s="159"/>
      <c r="CZ4" s="199"/>
      <c r="DA4" s="159"/>
      <c r="DB4" s="199"/>
      <c r="DC4" s="159"/>
      <c r="DD4" s="199"/>
      <c r="DE4" s="159"/>
      <c r="DF4" s="199"/>
      <c r="DG4" s="159"/>
      <c r="DH4" s="199"/>
      <c r="DI4" s="159"/>
      <c r="DJ4" s="199"/>
      <c r="DK4" s="159"/>
      <c r="DL4" s="199"/>
      <c r="DM4" s="159"/>
      <c r="DN4" s="199"/>
      <c r="DO4" s="159"/>
      <c r="DP4" s="199"/>
      <c r="DQ4" s="159"/>
      <c r="DR4" s="216"/>
      <c r="DS4" s="217"/>
      <c r="DT4" s="159"/>
      <c r="DU4" s="191"/>
    </row>
    <row r="5" ht="58.5" customHeight="1">
      <c r="A5" s="208" t="s">
        <v>150</v>
      </c>
      <c r="B5" s="202"/>
      <c r="C5" s="218" t="s">
        <v>151</v>
      </c>
      <c r="D5" s="219">
        <v>24.0</v>
      </c>
      <c r="E5" s="204"/>
      <c r="F5" s="220" t="s">
        <v>152</v>
      </c>
      <c r="G5" s="202"/>
      <c r="H5" s="221" t="s">
        <v>153</v>
      </c>
      <c r="I5" s="78"/>
      <c r="J5" s="156"/>
      <c r="K5" s="194"/>
      <c r="L5" s="159"/>
      <c r="M5" s="195" t="s">
        <v>154</v>
      </c>
      <c r="N5" s="138"/>
      <c r="O5" s="138"/>
      <c r="P5" s="138"/>
      <c r="Q5" s="159"/>
      <c r="R5" s="199"/>
      <c r="S5" s="159"/>
      <c r="T5" s="222"/>
      <c r="U5" s="223">
        <v>6.0</v>
      </c>
      <c r="V5" s="78"/>
      <c r="W5" s="156"/>
      <c r="X5" s="199"/>
      <c r="Y5" s="159"/>
      <c r="Z5" s="199"/>
      <c r="AA5" s="159"/>
      <c r="AB5" s="207"/>
      <c r="AC5" s="159"/>
      <c r="AD5" s="207"/>
      <c r="AE5" s="159"/>
      <c r="AF5" s="199"/>
      <c r="AG5" s="159"/>
      <c r="AH5" s="199"/>
      <c r="AI5" s="159"/>
      <c r="AJ5" s="199"/>
      <c r="AK5" s="159"/>
      <c r="AL5" s="199"/>
      <c r="AM5" s="159"/>
      <c r="AN5" s="199"/>
      <c r="AO5" s="159"/>
      <c r="AP5" s="199"/>
      <c r="AQ5" s="159"/>
      <c r="AR5" s="199"/>
      <c r="AS5" s="159"/>
      <c r="AT5" s="199"/>
      <c r="AU5" s="159"/>
      <c r="AV5" s="199"/>
      <c r="AW5" s="159"/>
      <c r="AX5" s="199"/>
      <c r="AY5" s="159"/>
      <c r="AZ5" s="199"/>
      <c r="BA5" s="159"/>
      <c r="BB5" s="199"/>
      <c r="BC5" s="159"/>
      <c r="BD5" s="199"/>
      <c r="BE5" s="159"/>
      <c r="BF5" s="199"/>
      <c r="BG5" s="159"/>
      <c r="BH5" s="199"/>
      <c r="BI5" s="159"/>
      <c r="BJ5" s="199"/>
      <c r="BK5" s="159"/>
      <c r="BL5" s="199"/>
      <c r="BM5" s="159"/>
      <c r="BN5" s="199"/>
      <c r="BO5" s="159"/>
      <c r="BP5" s="199"/>
      <c r="BQ5" s="159"/>
      <c r="BR5" s="199"/>
      <c r="BS5" s="159"/>
      <c r="BT5" s="199"/>
      <c r="BU5" s="159"/>
      <c r="BV5" s="199"/>
      <c r="BW5" s="159"/>
      <c r="BX5" s="199"/>
      <c r="BY5" s="159"/>
      <c r="BZ5" s="199"/>
      <c r="CA5" s="159"/>
      <c r="CB5" s="199"/>
      <c r="CC5" s="159"/>
      <c r="CD5" s="199"/>
      <c r="CE5" s="159"/>
      <c r="CF5" s="199"/>
      <c r="CG5" s="159"/>
      <c r="CH5" s="199"/>
      <c r="CI5" s="159"/>
      <c r="CJ5" s="199"/>
      <c r="CK5" s="159"/>
      <c r="CL5" s="199"/>
      <c r="CM5" s="159"/>
      <c r="CN5" s="199"/>
      <c r="CO5" s="159"/>
      <c r="CP5" s="199"/>
      <c r="CQ5" s="159"/>
      <c r="CR5" s="199"/>
      <c r="CS5" s="159"/>
      <c r="CT5" s="199"/>
      <c r="CU5" s="159"/>
      <c r="CV5" s="199"/>
      <c r="CW5" s="159"/>
      <c r="CX5" s="199"/>
      <c r="CY5" s="159"/>
      <c r="CZ5" s="199"/>
      <c r="DA5" s="159"/>
      <c r="DB5" s="199"/>
      <c r="DC5" s="159"/>
      <c r="DD5" s="199"/>
      <c r="DE5" s="159"/>
      <c r="DF5" s="199"/>
      <c r="DG5" s="159"/>
      <c r="DH5" s="199"/>
      <c r="DI5" s="159"/>
      <c r="DJ5" s="199"/>
      <c r="DK5" s="159"/>
      <c r="DL5" s="199"/>
      <c r="DM5" s="159"/>
      <c r="DN5" s="199"/>
      <c r="DO5" s="159"/>
      <c r="DP5" s="199"/>
      <c r="DQ5" s="159"/>
      <c r="DR5" s="216"/>
      <c r="DS5" s="217"/>
      <c r="DT5" s="159"/>
      <c r="DU5" s="191"/>
    </row>
    <row r="6">
      <c r="A6" s="208" t="s">
        <v>155</v>
      </c>
      <c r="B6" s="202"/>
      <c r="C6" s="224">
        <v>45915.0</v>
      </c>
      <c r="D6" s="156"/>
      <c r="E6" s="225"/>
      <c r="F6" s="226"/>
      <c r="G6" s="226"/>
      <c r="H6" s="227"/>
      <c r="I6" s="228"/>
      <c r="J6" s="229"/>
      <c r="K6" s="230"/>
      <c r="L6" s="159"/>
      <c r="M6" s="199"/>
      <c r="N6" s="159"/>
      <c r="O6" s="199"/>
      <c r="P6" s="159"/>
      <c r="Q6" s="199"/>
      <c r="R6" s="159"/>
      <c r="S6" s="199"/>
      <c r="T6" s="159"/>
      <c r="U6" s="188"/>
      <c r="V6" s="189"/>
      <c r="W6" s="199"/>
      <c r="X6" s="159"/>
      <c r="Y6" s="199"/>
      <c r="Z6" s="159"/>
      <c r="AA6" s="231"/>
      <c r="AB6" s="207"/>
      <c r="AC6" s="159"/>
      <c r="AD6" s="207"/>
      <c r="AE6" s="159"/>
      <c r="AF6" s="199"/>
      <c r="AG6" s="159"/>
      <c r="AH6" s="199"/>
      <c r="AI6" s="159"/>
      <c r="AJ6" s="199"/>
      <c r="AK6" s="159"/>
      <c r="AL6" s="199"/>
      <c r="AM6" s="159"/>
      <c r="AN6" s="199"/>
      <c r="AO6" s="159"/>
      <c r="AP6" s="199"/>
      <c r="AQ6" s="159"/>
      <c r="AR6" s="199"/>
      <c r="AS6" s="159"/>
      <c r="AT6" s="199"/>
      <c r="AU6" s="159"/>
      <c r="AV6" s="199"/>
      <c r="AW6" s="159"/>
      <c r="AX6" s="199"/>
      <c r="AY6" s="159"/>
      <c r="AZ6" s="199"/>
      <c r="BA6" s="159"/>
      <c r="BB6" s="199"/>
      <c r="BC6" s="159"/>
      <c r="BD6" s="199"/>
      <c r="BE6" s="159"/>
      <c r="BF6" s="199"/>
      <c r="BG6" s="159"/>
      <c r="BH6" s="199"/>
      <c r="BI6" s="159"/>
      <c r="BJ6" s="199"/>
      <c r="BK6" s="159"/>
      <c r="BL6" s="199"/>
      <c r="BM6" s="159"/>
      <c r="BN6" s="199"/>
      <c r="BO6" s="159"/>
      <c r="BP6" s="199"/>
      <c r="BQ6" s="159"/>
      <c r="BR6" s="199"/>
      <c r="BS6" s="159"/>
      <c r="BT6" s="199"/>
      <c r="BU6" s="159"/>
      <c r="BV6" s="199"/>
      <c r="BW6" s="159"/>
      <c r="BX6" s="199"/>
      <c r="BY6" s="159"/>
      <c r="BZ6" s="199"/>
      <c r="CA6" s="159"/>
      <c r="CB6" s="199"/>
      <c r="CC6" s="159"/>
      <c r="CD6" s="199"/>
      <c r="CE6" s="159"/>
      <c r="CF6" s="199"/>
      <c r="CG6" s="159"/>
      <c r="CH6" s="199"/>
      <c r="CI6" s="159"/>
      <c r="CJ6" s="199"/>
      <c r="CK6" s="159"/>
      <c r="CL6" s="199"/>
      <c r="CM6" s="159"/>
      <c r="CN6" s="199"/>
      <c r="CO6" s="159"/>
      <c r="CP6" s="199"/>
      <c r="CQ6" s="159"/>
      <c r="CR6" s="199"/>
      <c r="CS6" s="159"/>
      <c r="CT6" s="199"/>
      <c r="CU6" s="159"/>
      <c r="CV6" s="199"/>
      <c r="CW6" s="159"/>
      <c r="CX6" s="199"/>
      <c r="CY6" s="159"/>
      <c r="CZ6" s="199"/>
      <c r="DA6" s="159"/>
      <c r="DB6" s="199"/>
      <c r="DC6" s="159"/>
      <c r="DD6" s="199"/>
      <c r="DE6" s="159"/>
      <c r="DF6" s="199"/>
      <c r="DG6" s="159"/>
      <c r="DH6" s="199"/>
      <c r="DI6" s="159"/>
      <c r="DJ6" s="199"/>
      <c r="DK6" s="159"/>
      <c r="DL6" s="199"/>
      <c r="DM6" s="159"/>
      <c r="DN6" s="199"/>
      <c r="DO6" s="159"/>
      <c r="DP6" s="199"/>
      <c r="DQ6" s="159"/>
      <c r="DR6" s="216"/>
      <c r="DS6" s="217"/>
      <c r="DT6" s="159"/>
      <c r="DU6" s="191"/>
    </row>
    <row r="7" ht="75.0" customHeight="1">
      <c r="A7" s="232"/>
      <c r="B7" s="222"/>
      <c r="C7" s="222"/>
      <c r="D7" s="222"/>
      <c r="E7" s="222"/>
      <c r="F7" s="233" t="s">
        <v>156</v>
      </c>
      <c r="G7" s="233"/>
      <c r="H7" s="221" t="s">
        <v>157</v>
      </c>
      <c r="I7" s="78"/>
      <c r="J7" s="156"/>
      <c r="K7" s="234"/>
      <c r="L7" s="235"/>
      <c r="M7" s="234"/>
      <c r="N7" s="235"/>
      <c r="O7" s="234"/>
      <c r="P7" s="235"/>
      <c r="Q7" s="234"/>
      <c r="R7" s="235"/>
      <c r="S7" s="234"/>
      <c r="T7" s="235"/>
      <c r="U7" s="234"/>
      <c r="V7" s="235"/>
      <c r="W7" s="234"/>
      <c r="X7" s="235"/>
      <c r="Y7" s="234"/>
      <c r="Z7" s="235"/>
      <c r="AA7" s="236"/>
      <c r="AB7" s="235"/>
      <c r="AC7" s="236"/>
      <c r="AD7" s="235"/>
      <c r="AE7" s="234"/>
      <c r="AF7" s="235"/>
      <c r="AG7" s="234"/>
      <c r="AH7" s="235"/>
      <c r="AI7" s="234"/>
      <c r="AJ7" s="235"/>
      <c r="AK7" s="234"/>
      <c r="AL7" s="235"/>
      <c r="AM7" s="234"/>
      <c r="AN7" s="235"/>
      <c r="AO7" s="234"/>
      <c r="AP7" s="235"/>
      <c r="AQ7" s="234"/>
      <c r="AR7" s="235"/>
      <c r="AS7" s="234"/>
      <c r="AT7" s="235"/>
      <c r="AU7" s="234"/>
      <c r="AV7" s="235"/>
      <c r="AW7" s="234"/>
      <c r="AX7" s="235"/>
      <c r="AY7" s="234"/>
      <c r="AZ7" s="235"/>
      <c r="BA7" s="234"/>
      <c r="BB7" s="235"/>
      <c r="BC7" s="234"/>
      <c r="BD7" s="235"/>
      <c r="BE7" s="234"/>
      <c r="BF7" s="235"/>
      <c r="BG7" s="234"/>
      <c r="BH7" s="235"/>
      <c r="BI7" s="234"/>
      <c r="BJ7" s="235"/>
      <c r="BK7" s="234"/>
      <c r="BL7" s="235"/>
      <c r="BM7" s="234"/>
      <c r="BN7" s="235"/>
      <c r="BO7" s="234"/>
      <c r="BP7" s="235"/>
      <c r="BQ7" s="234"/>
      <c r="BR7" s="235"/>
      <c r="BS7" s="234"/>
      <c r="BT7" s="235"/>
      <c r="BU7" s="234"/>
      <c r="BV7" s="235"/>
      <c r="BW7" s="234"/>
      <c r="BX7" s="235"/>
      <c r="BY7" s="234"/>
      <c r="BZ7" s="235"/>
      <c r="CA7" s="234"/>
      <c r="CB7" s="235"/>
      <c r="CC7" s="234"/>
      <c r="CD7" s="235"/>
      <c r="CE7" s="234"/>
      <c r="CF7" s="235"/>
      <c r="CG7" s="234"/>
      <c r="CH7" s="235"/>
      <c r="CI7" s="234"/>
      <c r="CJ7" s="235"/>
      <c r="CK7" s="234"/>
      <c r="CL7" s="235"/>
      <c r="CM7" s="234"/>
      <c r="CN7" s="235"/>
      <c r="CO7" s="234"/>
      <c r="CP7" s="235"/>
      <c r="CQ7" s="234"/>
      <c r="CR7" s="235"/>
      <c r="CS7" s="234"/>
      <c r="CT7" s="235"/>
      <c r="CU7" s="234"/>
      <c r="CV7" s="235"/>
      <c r="CW7" s="234"/>
      <c r="CX7" s="235"/>
      <c r="CY7" s="234"/>
      <c r="CZ7" s="235"/>
      <c r="DA7" s="234"/>
      <c r="DB7" s="235"/>
      <c r="DC7" s="234"/>
      <c r="DD7" s="235"/>
      <c r="DE7" s="234"/>
      <c r="DF7" s="235"/>
      <c r="DG7" s="234"/>
      <c r="DH7" s="235"/>
      <c r="DI7" s="234"/>
      <c r="DJ7" s="235"/>
      <c r="DK7" s="234"/>
      <c r="DL7" s="235"/>
      <c r="DM7" s="234"/>
      <c r="DN7" s="235"/>
      <c r="DO7" s="234"/>
      <c r="DP7" s="235"/>
      <c r="DQ7" s="234"/>
      <c r="DR7" s="235"/>
      <c r="DS7" s="200"/>
      <c r="DT7" s="159"/>
      <c r="DU7" s="191"/>
    </row>
    <row r="8">
      <c r="A8" s="237"/>
      <c r="B8" s="238"/>
      <c r="C8" s="239"/>
      <c r="D8" s="239"/>
      <c r="E8" s="239"/>
      <c r="F8" s="233"/>
      <c r="G8" s="233"/>
      <c r="H8" s="240"/>
      <c r="I8" s="241"/>
      <c r="J8" s="242"/>
      <c r="K8" s="243">
        <v>1.0</v>
      </c>
      <c r="L8" s="244"/>
      <c r="M8" s="244"/>
      <c r="N8" s="244"/>
      <c r="O8" s="244"/>
      <c r="P8" s="244"/>
      <c r="Q8" s="245"/>
      <c r="R8" s="246">
        <v>2.0</v>
      </c>
      <c r="S8" s="244"/>
      <c r="T8" s="244"/>
      <c r="U8" s="244"/>
      <c r="V8" s="244"/>
      <c r="W8" s="244"/>
      <c r="X8" s="245"/>
      <c r="Y8" s="246">
        <v>3.0</v>
      </c>
      <c r="Z8" s="244"/>
      <c r="AA8" s="244"/>
      <c r="AB8" s="244"/>
      <c r="AC8" s="244"/>
      <c r="AD8" s="244"/>
      <c r="AE8" s="245"/>
      <c r="AF8" s="246">
        <v>4.0</v>
      </c>
      <c r="AG8" s="244"/>
      <c r="AH8" s="244"/>
      <c r="AI8" s="244"/>
      <c r="AJ8" s="244"/>
      <c r="AK8" s="244"/>
      <c r="AL8" s="245"/>
      <c r="AM8" s="246">
        <v>5.0</v>
      </c>
      <c r="AN8" s="244"/>
      <c r="AO8" s="244"/>
      <c r="AP8" s="244"/>
      <c r="AQ8" s="244"/>
      <c r="AR8" s="244"/>
      <c r="AS8" s="245"/>
      <c r="AT8" s="246">
        <v>6.0</v>
      </c>
      <c r="AU8" s="244"/>
      <c r="AV8" s="244"/>
      <c r="AW8" s="244"/>
      <c r="AX8" s="244"/>
      <c r="AY8" s="244"/>
      <c r="AZ8" s="245"/>
      <c r="BA8" s="246">
        <v>7.0</v>
      </c>
      <c r="BB8" s="244"/>
      <c r="BC8" s="244"/>
      <c r="BD8" s="244"/>
      <c r="BE8" s="244"/>
      <c r="BF8" s="244"/>
      <c r="BG8" s="245"/>
      <c r="BH8" s="246">
        <v>8.0</v>
      </c>
      <c r="BI8" s="244"/>
      <c r="BJ8" s="244"/>
      <c r="BK8" s="244"/>
      <c r="BL8" s="244"/>
      <c r="BM8" s="244"/>
      <c r="BN8" s="245"/>
      <c r="BO8" s="246">
        <v>9.0</v>
      </c>
      <c r="BP8" s="244"/>
      <c r="BQ8" s="244"/>
      <c r="BR8" s="244"/>
      <c r="BS8" s="244"/>
      <c r="BT8" s="244"/>
      <c r="BU8" s="245"/>
      <c r="BV8" s="246">
        <v>10.0</v>
      </c>
      <c r="BW8" s="244"/>
      <c r="BX8" s="244"/>
      <c r="BY8" s="244"/>
      <c r="BZ8" s="244"/>
      <c r="CA8" s="244"/>
      <c r="CB8" s="245"/>
      <c r="CC8" s="246">
        <v>11.0</v>
      </c>
      <c r="CD8" s="244"/>
      <c r="CE8" s="244"/>
      <c r="CF8" s="244"/>
      <c r="CG8" s="244"/>
      <c r="CH8" s="244"/>
      <c r="CI8" s="245"/>
      <c r="CJ8" s="246">
        <v>12.0</v>
      </c>
      <c r="CK8" s="244"/>
      <c r="CL8" s="244"/>
      <c r="CM8" s="244"/>
      <c r="CN8" s="244"/>
      <c r="CO8" s="244"/>
      <c r="CP8" s="245"/>
      <c r="CQ8" s="246">
        <v>13.0</v>
      </c>
      <c r="CR8" s="244"/>
      <c r="CS8" s="244"/>
      <c r="CT8" s="244"/>
      <c r="CU8" s="244"/>
      <c r="CV8" s="244"/>
      <c r="CW8" s="245"/>
      <c r="CX8" s="246">
        <v>14.0</v>
      </c>
      <c r="CY8" s="244"/>
      <c r="CZ8" s="244"/>
      <c r="DA8" s="244"/>
      <c r="DB8" s="244"/>
      <c r="DC8" s="244"/>
      <c r="DD8" s="245"/>
      <c r="DE8" s="246">
        <v>15.0</v>
      </c>
      <c r="DF8" s="244"/>
      <c r="DG8" s="244"/>
      <c r="DH8" s="244"/>
      <c r="DI8" s="244"/>
      <c r="DJ8" s="244"/>
      <c r="DK8" s="245"/>
      <c r="DL8" s="246">
        <v>16.0</v>
      </c>
      <c r="DM8" s="244"/>
      <c r="DN8" s="244"/>
      <c r="DO8" s="244"/>
      <c r="DP8" s="244"/>
      <c r="DQ8" s="244"/>
      <c r="DR8" s="245"/>
      <c r="DS8" s="247"/>
      <c r="DU8" s="191"/>
    </row>
    <row r="9">
      <c r="A9" s="248"/>
      <c r="B9" s="249"/>
      <c r="C9" s="250"/>
      <c r="D9" s="251" t="s">
        <v>158</v>
      </c>
      <c r="E9" s="156"/>
      <c r="F9" s="250"/>
      <c r="G9" s="250"/>
      <c r="H9" s="252" t="s">
        <v>159</v>
      </c>
      <c r="I9" s="156"/>
      <c r="J9" s="253"/>
      <c r="K9" s="254">
        <v>45170.0</v>
      </c>
      <c r="L9" s="3"/>
      <c r="M9" s="3"/>
      <c r="N9" s="3"/>
      <c r="O9" s="3"/>
      <c r="P9" s="3"/>
      <c r="Q9" s="255"/>
      <c r="R9" s="256">
        <v>45170.0</v>
      </c>
      <c r="S9" s="3"/>
      <c r="T9" s="3"/>
      <c r="U9" s="3"/>
      <c r="V9" s="3"/>
      <c r="W9" s="3"/>
      <c r="X9" s="255"/>
      <c r="Y9" s="256">
        <v>45170.0</v>
      </c>
      <c r="Z9" s="3"/>
      <c r="AA9" s="3"/>
      <c r="AB9" s="3"/>
      <c r="AC9" s="3"/>
      <c r="AD9" s="3"/>
      <c r="AE9" s="255"/>
      <c r="AF9" s="256">
        <v>45200.0</v>
      </c>
      <c r="AG9" s="3"/>
      <c r="AH9" s="3"/>
      <c r="AI9" s="3"/>
      <c r="AJ9" s="3"/>
      <c r="AK9" s="3"/>
      <c r="AL9" s="255"/>
      <c r="AM9" s="256">
        <v>45200.0</v>
      </c>
      <c r="AN9" s="3"/>
      <c r="AO9" s="3"/>
      <c r="AP9" s="3"/>
      <c r="AQ9" s="3"/>
      <c r="AR9" s="3"/>
      <c r="AS9" s="255"/>
      <c r="AT9" s="256">
        <v>45200.0</v>
      </c>
      <c r="AU9" s="3"/>
      <c r="AV9" s="3"/>
      <c r="AW9" s="3"/>
      <c r="AX9" s="3"/>
      <c r="AY9" s="3"/>
      <c r="AZ9" s="255"/>
      <c r="BA9" s="256">
        <v>45200.0</v>
      </c>
      <c r="BB9" s="3"/>
      <c r="BC9" s="3"/>
      <c r="BD9" s="3"/>
      <c r="BE9" s="3"/>
      <c r="BF9" s="3"/>
      <c r="BG9" s="255"/>
      <c r="BH9" s="256">
        <v>45200.0</v>
      </c>
      <c r="BI9" s="3"/>
      <c r="BJ9" s="3"/>
      <c r="BK9" s="3"/>
      <c r="BL9" s="3"/>
      <c r="BM9" s="3"/>
      <c r="BN9" s="255"/>
      <c r="BO9" s="256">
        <v>45231.0</v>
      </c>
      <c r="BP9" s="3"/>
      <c r="BQ9" s="3"/>
      <c r="BR9" s="3"/>
      <c r="BS9" s="3"/>
      <c r="BT9" s="3"/>
      <c r="BU9" s="255"/>
      <c r="BV9" s="256">
        <v>45231.0</v>
      </c>
      <c r="BW9" s="3"/>
      <c r="BX9" s="3"/>
      <c r="BY9" s="3"/>
      <c r="BZ9" s="3"/>
      <c r="CA9" s="3"/>
      <c r="CB9" s="255"/>
      <c r="CC9" s="256">
        <v>45231.0</v>
      </c>
      <c r="CD9" s="3"/>
      <c r="CE9" s="3"/>
      <c r="CF9" s="3"/>
      <c r="CG9" s="3"/>
      <c r="CH9" s="3"/>
      <c r="CI9" s="255"/>
      <c r="CJ9" s="256">
        <v>45231.0</v>
      </c>
      <c r="CK9" s="3"/>
      <c r="CL9" s="3"/>
      <c r="CM9" s="3"/>
      <c r="CN9" s="3"/>
      <c r="CO9" s="3"/>
      <c r="CP9" s="255"/>
      <c r="CQ9" s="256">
        <v>45261.0</v>
      </c>
      <c r="CR9" s="3"/>
      <c r="CS9" s="3"/>
      <c r="CT9" s="3"/>
      <c r="CU9" s="3"/>
      <c r="CV9" s="3"/>
      <c r="CW9" s="255"/>
      <c r="CX9" s="256">
        <v>45261.0</v>
      </c>
      <c r="CY9" s="3"/>
      <c r="CZ9" s="3"/>
      <c r="DA9" s="3"/>
      <c r="DB9" s="3"/>
      <c r="DC9" s="3"/>
      <c r="DD9" s="255"/>
      <c r="DE9" s="256">
        <v>45261.0</v>
      </c>
      <c r="DF9" s="3"/>
      <c r="DG9" s="3"/>
      <c r="DH9" s="3"/>
      <c r="DI9" s="3"/>
      <c r="DJ9" s="3"/>
      <c r="DK9" s="255"/>
      <c r="DL9" s="256">
        <v>45261.0</v>
      </c>
      <c r="DM9" s="3"/>
      <c r="DN9" s="3"/>
      <c r="DO9" s="3"/>
      <c r="DP9" s="3"/>
      <c r="DQ9" s="3"/>
      <c r="DR9" s="255"/>
      <c r="DS9" s="247"/>
      <c r="DU9" s="191"/>
    </row>
    <row r="10" ht="62.25" customHeight="1">
      <c r="A10" s="257" t="s">
        <v>160</v>
      </c>
      <c r="B10" s="258" t="s">
        <v>161</v>
      </c>
      <c r="C10" s="259" t="s">
        <v>162</v>
      </c>
      <c r="D10" s="260" t="s">
        <v>163</v>
      </c>
      <c r="E10" s="257" t="s">
        <v>164</v>
      </c>
      <c r="F10" s="261" t="s">
        <v>165</v>
      </c>
      <c r="G10" s="262" t="s">
        <v>166</v>
      </c>
      <c r="H10" s="263" t="s">
        <v>163</v>
      </c>
      <c r="I10" s="262" t="s">
        <v>164</v>
      </c>
      <c r="J10" s="264" t="s">
        <v>167</v>
      </c>
      <c r="K10" s="265">
        <v>9.0</v>
      </c>
      <c r="L10" s="266">
        <v>10.0</v>
      </c>
      <c r="M10" s="266">
        <v>11.0</v>
      </c>
      <c r="N10" s="266">
        <v>12.0</v>
      </c>
      <c r="O10" s="266">
        <v>13.0</v>
      </c>
      <c r="P10" s="266">
        <v>14.0</v>
      </c>
      <c r="Q10" s="266">
        <v>15.0</v>
      </c>
      <c r="R10" s="266">
        <v>16.0</v>
      </c>
      <c r="S10" s="266">
        <v>17.0</v>
      </c>
      <c r="T10" s="266">
        <v>18.0</v>
      </c>
      <c r="U10" s="266">
        <v>19.0</v>
      </c>
      <c r="V10" s="266">
        <v>20.0</v>
      </c>
      <c r="W10" s="266">
        <v>21.0</v>
      </c>
      <c r="X10" s="266">
        <v>22.0</v>
      </c>
      <c r="Y10" s="266">
        <v>23.0</v>
      </c>
      <c r="Z10" s="266">
        <v>24.0</v>
      </c>
      <c r="AA10" s="266">
        <v>25.0</v>
      </c>
      <c r="AB10" s="266">
        <v>26.0</v>
      </c>
      <c r="AC10" s="266">
        <v>27.0</v>
      </c>
      <c r="AD10" s="266">
        <v>28.0</v>
      </c>
      <c r="AE10" s="266">
        <v>29.0</v>
      </c>
      <c r="AF10" s="266">
        <v>30.0</v>
      </c>
      <c r="AG10" s="266">
        <v>1.0</v>
      </c>
      <c r="AH10" s="266">
        <v>2.0</v>
      </c>
      <c r="AI10" s="266">
        <v>3.0</v>
      </c>
      <c r="AJ10" s="266">
        <v>4.0</v>
      </c>
      <c r="AK10" s="266">
        <v>5.0</v>
      </c>
      <c r="AL10" s="266">
        <v>6.0</v>
      </c>
      <c r="AM10" s="266">
        <v>7.0</v>
      </c>
      <c r="AN10" s="266">
        <v>8.0</v>
      </c>
      <c r="AO10" s="266">
        <v>9.0</v>
      </c>
      <c r="AP10" s="266">
        <v>10.0</v>
      </c>
      <c r="AQ10" s="266">
        <v>11.0</v>
      </c>
      <c r="AR10" s="266">
        <v>12.0</v>
      </c>
      <c r="AS10" s="266">
        <v>13.0</v>
      </c>
      <c r="AT10" s="266">
        <v>14.0</v>
      </c>
      <c r="AU10" s="266">
        <v>15.0</v>
      </c>
      <c r="AV10" s="266">
        <v>16.0</v>
      </c>
      <c r="AW10" s="266">
        <v>17.0</v>
      </c>
      <c r="AX10" s="266">
        <v>18.0</v>
      </c>
      <c r="AY10" s="266">
        <v>19.0</v>
      </c>
      <c r="AZ10" s="266">
        <v>20.0</v>
      </c>
      <c r="BA10" s="266">
        <v>21.0</v>
      </c>
      <c r="BB10" s="266">
        <v>22.0</v>
      </c>
      <c r="BC10" s="266">
        <v>23.0</v>
      </c>
      <c r="BD10" s="267">
        <v>24.0</v>
      </c>
      <c r="BE10" s="266">
        <v>25.0</v>
      </c>
      <c r="BF10" s="266">
        <v>26.0</v>
      </c>
      <c r="BG10" s="266">
        <v>27.0</v>
      </c>
      <c r="BH10" s="266">
        <v>28.0</v>
      </c>
      <c r="BI10" s="266">
        <v>29.0</v>
      </c>
      <c r="BJ10" s="266">
        <v>30.0</v>
      </c>
      <c r="BK10" s="266">
        <v>31.0</v>
      </c>
      <c r="BL10" s="266">
        <v>1.0</v>
      </c>
      <c r="BM10" s="266">
        <v>2.0</v>
      </c>
      <c r="BN10" s="266">
        <v>3.0</v>
      </c>
      <c r="BO10" s="266">
        <v>4.0</v>
      </c>
      <c r="BP10" s="266">
        <v>5.0</v>
      </c>
      <c r="BQ10" s="266">
        <v>6.0</v>
      </c>
      <c r="BR10" s="266">
        <v>7.0</v>
      </c>
      <c r="BS10" s="266">
        <v>8.0</v>
      </c>
      <c r="BT10" s="266">
        <v>9.0</v>
      </c>
      <c r="BU10" s="266">
        <v>10.0</v>
      </c>
      <c r="BV10" s="266">
        <v>11.0</v>
      </c>
      <c r="BW10" s="266">
        <v>12.0</v>
      </c>
      <c r="BX10" s="266">
        <v>13.0</v>
      </c>
      <c r="BY10" s="266">
        <v>14.0</v>
      </c>
      <c r="BZ10" s="266">
        <v>15.0</v>
      </c>
      <c r="CA10" s="266">
        <v>16.0</v>
      </c>
      <c r="CB10" s="266">
        <v>17.0</v>
      </c>
      <c r="CC10" s="266">
        <v>18.0</v>
      </c>
      <c r="CD10" s="266">
        <v>19.0</v>
      </c>
      <c r="CE10" s="266">
        <v>20.0</v>
      </c>
      <c r="CF10" s="266">
        <v>21.0</v>
      </c>
      <c r="CG10" s="266">
        <v>22.0</v>
      </c>
      <c r="CH10" s="266">
        <v>23.0</v>
      </c>
      <c r="CI10" s="266">
        <v>24.0</v>
      </c>
      <c r="CJ10" s="266">
        <v>25.0</v>
      </c>
      <c r="CK10" s="266">
        <v>26.0</v>
      </c>
      <c r="CL10" s="266">
        <v>27.0</v>
      </c>
      <c r="CM10" s="266">
        <v>28.0</v>
      </c>
      <c r="CN10" s="266">
        <v>29.0</v>
      </c>
      <c r="CO10" s="266">
        <v>30.0</v>
      </c>
      <c r="CP10" s="266">
        <v>1.0</v>
      </c>
      <c r="CQ10" s="266">
        <v>2.0</v>
      </c>
      <c r="CR10" s="266">
        <v>3.0</v>
      </c>
      <c r="CS10" s="266">
        <v>4.0</v>
      </c>
      <c r="CT10" s="266">
        <v>5.0</v>
      </c>
      <c r="CU10" s="266">
        <v>6.0</v>
      </c>
      <c r="CV10" s="266">
        <v>7.0</v>
      </c>
      <c r="CW10" s="266">
        <v>8.0</v>
      </c>
      <c r="CX10" s="266">
        <v>9.0</v>
      </c>
      <c r="CY10" s="266">
        <v>10.0</v>
      </c>
      <c r="CZ10" s="266">
        <v>11.0</v>
      </c>
      <c r="DA10" s="266">
        <v>12.0</v>
      </c>
      <c r="DB10" s="266">
        <v>13.0</v>
      </c>
      <c r="DC10" s="266">
        <v>14.0</v>
      </c>
      <c r="DD10" s="266">
        <v>15.0</v>
      </c>
      <c r="DE10" s="266">
        <v>16.0</v>
      </c>
      <c r="DF10" s="266">
        <v>17.0</v>
      </c>
      <c r="DG10" s="266">
        <v>18.0</v>
      </c>
      <c r="DH10" s="266">
        <v>19.0</v>
      </c>
      <c r="DI10" s="266">
        <v>20.0</v>
      </c>
      <c r="DJ10" s="266">
        <v>21.0</v>
      </c>
      <c r="DK10" s="266">
        <v>22.0</v>
      </c>
      <c r="DL10" s="266">
        <v>23.0</v>
      </c>
      <c r="DM10" s="266">
        <v>24.0</v>
      </c>
      <c r="DN10" s="266">
        <v>25.0</v>
      </c>
      <c r="DO10" s="266">
        <v>26.0</v>
      </c>
      <c r="DP10" s="266">
        <v>27.0</v>
      </c>
      <c r="DQ10" s="266">
        <v>28.0</v>
      </c>
      <c r="DR10" s="266">
        <v>29.0</v>
      </c>
      <c r="DS10" s="268"/>
      <c r="DU10" s="191"/>
    </row>
    <row r="11">
      <c r="A11" s="269"/>
      <c r="B11" s="270"/>
      <c r="C11" s="136"/>
      <c r="D11" s="136"/>
      <c r="E11" s="269"/>
      <c r="F11" s="270"/>
      <c r="G11" s="136"/>
      <c r="H11" s="136"/>
      <c r="I11" s="136"/>
      <c r="J11" s="269"/>
      <c r="K11" s="271" t="s">
        <v>168</v>
      </c>
      <c r="L11" s="272" t="s">
        <v>168</v>
      </c>
      <c r="M11" s="272" t="s">
        <v>169</v>
      </c>
      <c r="N11" s="272" t="s">
        <v>170</v>
      </c>
      <c r="O11" s="272" t="s">
        <v>171</v>
      </c>
      <c r="P11" s="272" t="s">
        <v>170</v>
      </c>
      <c r="Q11" s="272" t="s">
        <v>172</v>
      </c>
      <c r="R11" s="272" t="s">
        <v>168</v>
      </c>
      <c r="S11" s="272" t="s">
        <v>168</v>
      </c>
      <c r="T11" s="272" t="s">
        <v>169</v>
      </c>
      <c r="U11" s="272" t="s">
        <v>170</v>
      </c>
      <c r="V11" s="272" t="s">
        <v>171</v>
      </c>
      <c r="W11" s="272" t="s">
        <v>170</v>
      </c>
      <c r="X11" s="272" t="s">
        <v>172</v>
      </c>
      <c r="Y11" s="272" t="s">
        <v>168</v>
      </c>
      <c r="Z11" s="272" t="s">
        <v>168</v>
      </c>
      <c r="AA11" s="272" t="s">
        <v>169</v>
      </c>
      <c r="AB11" s="272" t="s">
        <v>170</v>
      </c>
      <c r="AC11" s="272" t="s">
        <v>171</v>
      </c>
      <c r="AD11" s="272" t="s">
        <v>170</v>
      </c>
      <c r="AE11" s="272" t="s">
        <v>172</v>
      </c>
      <c r="AF11" s="272" t="s">
        <v>168</v>
      </c>
      <c r="AG11" s="272" t="s">
        <v>168</v>
      </c>
      <c r="AH11" s="272" t="s">
        <v>169</v>
      </c>
      <c r="AI11" s="272" t="s">
        <v>170</v>
      </c>
      <c r="AJ11" s="272" t="s">
        <v>171</v>
      </c>
      <c r="AK11" s="272" t="s">
        <v>170</v>
      </c>
      <c r="AL11" s="272" t="s">
        <v>172</v>
      </c>
      <c r="AM11" s="272" t="s">
        <v>168</v>
      </c>
      <c r="AN11" s="272" t="s">
        <v>168</v>
      </c>
      <c r="AO11" s="272" t="s">
        <v>169</v>
      </c>
      <c r="AP11" s="272" t="s">
        <v>170</v>
      </c>
      <c r="AQ11" s="272" t="s">
        <v>171</v>
      </c>
      <c r="AR11" s="272" t="s">
        <v>170</v>
      </c>
      <c r="AS11" s="272" t="s">
        <v>172</v>
      </c>
      <c r="AT11" s="272" t="s">
        <v>168</v>
      </c>
      <c r="AU11" s="272" t="s">
        <v>168</v>
      </c>
      <c r="AV11" s="272" t="s">
        <v>169</v>
      </c>
      <c r="AW11" s="272" t="s">
        <v>170</v>
      </c>
      <c r="AX11" s="272" t="s">
        <v>171</v>
      </c>
      <c r="AY11" s="272" t="s">
        <v>170</v>
      </c>
      <c r="AZ11" s="272" t="s">
        <v>172</v>
      </c>
      <c r="BA11" s="272" t="s">
        <v>168</v>
      </c>
      <c r="BB11" s="272" t="s">
        <v>168</v>
      </c>
      <c r="BC11" s="272" t="s">
        <v>169</v>
      </c>
      <c r="BD11" s="273" t="s">
        <v>170</v>
      </c>
      <c r="BE11" s="272" t="s">
        <v>171</v>
      </c>
      <c r="BF11" s="272" t="s">
        <v>170</v>
      </c>
      <c r="BG11" s="272" t="s">
        <v>172</v>
      </c>
      <c r="BH11" s="272" t="s">
        <v>168</v>
      </c>
      <c r="BI11" s="272" t="s">
        <v>168</v>
      </c>
      <c r="BJ11" s="272" t="s">
        <v>169</v>
      </c>
      <c r="BK11" s="272" t="s">
        <v>170</v>
      </c>
      <c r="BL11" s="272" t="s">
        <v>171</v>
      </c>
      <c r="BM11" s="272" t="s">
        <v>170</v>
      </c>
      <c r="BN11" s="272" t="s">
        <v>172</v>
      </c>
      <c r="BO11" s="272" t="s">
        <v>168</v>
      </c>
      <c r="BP11" s="272" t="s">
        <v>168</v>
      </c>
      <c r="BQ11" s="272" t="s">
        <v>169</v>
      </c>
      <c r="BR11" s="272" t="s">
        <v>170</v>
      </c>
      <c r="BS11" s="272" t="s">
        <v>171</v>
      </c>
      <c r="BT11" s="272" t="s">
        <v>170</v>
      </c>
      <c r="BU11" s="272" t="s">
        <v>172</v>
      </c>
      <c r="BV11" s="272" t="s">
        <v>168</v>
      </c>
      <c r="BW11" s="272" t="s">
        <v>168</v>
      </c>
      <c r="BX11" s="272" t="s">
        <v>169</v>
      </c>
      <c r="BY11" s="272" t="s">
        <v>170</v>
      </c>
      <c r="BZ11" s="272" t="s">
        <v>171</v>
      </c>
      <c r="CA11" s="272" t="s">
        <v>170</v>
      </c>
      <c r="CB11" s="272" t="s">
        <v>172</v>
      </c>
      <c r="CC11" s="272" t="s">
        <v>168</v>
      </c>
      <c r="CD11" s="272" t="s">
        <v>168</v>
      </c>
      <c r="CE11" s="272" t="s">
        <v>169</v>
      </c>
      <c r="CF11" s="272" t="s">
        <v>170</v>
      </c>
      <c r="CG11" s="272" t="s">
        <v>171</v>
      </c>
      <c r="CH11" s="272" t="s">
        <v>170</v>
      </c>
      <c r="CI11" s="272" t="s">
        <v>172</v>
      </c>
      <c r="CJ11" s="272" t="s">
        <v>168</v>
      </c>
      <c r="CK11" s="272" t="s">
        <v>168</v>
      </c>
      <c r="CL11" s="272" t="s">
        <v>169</v>
      </c>
      <c r="CM11" s="272" t="s">
        <v>170</v>
      </c>
      <c r="CN11" s="272" t="s">
        <v>171</v>
      </c>
      <c r="CO11" s="272" t="s">
        <v>170</v>
      </c>
      <c r="CP11" s="272" t="s">
        <v>172</v>
      </c>
      <c r="CQ11" s="272" t="s">
        <v>168</v>
      </c>
      <c r="CR11" s="272" t="s">
        <v>168</v>
      </c>
      <c r="CS11" s="272" t="s">
        <v>169</v>
      </c>
      <c r="CT11" s="272" t="s">
        <v>170</v>
      </c>
      <c r="CU11" s="272" t="s">
        <v>171</v>
      </c>
      <c r="CV11" s="272" t="s">
        <v>170</v>
      </c>
      <c r="CW11" s="272" t="s">
        <v>172</v>
      </c>
      <c r="CX11" s="272" t="s">
        <v>168</v>
      </c>
      <c r="CY11" s="272" t="s">
        <v>168</v>
      </c>
      <c r="CZ11" s="272" t="s">
        <v>169</v>
      </c>
      <c r="DA11" s="272" t="s">
        <v>170</v>
      </c>
      <c r="DB11" s="272" t="s">
        <v>171</v>
      </c>
      <c r="DC11" s="272" t="s">
        <v>170</v>
      </c>
      <c r="DD11" s="272" t="s">
        <v>172</v>
      </c>
      <c r="DE11" s="272" t="s">
        <v>168</v>
      </c>
      <c r="DF11" s="272" t="s">
        <v>168</v>
      </c>
      <c r="DG11" s="272" t="s">
        <v>169</v>
      </c>
      <c r="DH11" s="272" t="s">
        <v>170</v>
      </c>
      <c r="DI11" s="272" t="s">
        <v>171</v>
      </c>
      <c r="DJ11" s="272" t="s">
        <v>170</v>
      </c>
      <c r="DK11" s="272" t="s">
        <v>172</v>
      </c>
      <c r="DL11" s="272" t="s">
        <v>168</v>
      </c>
      <c r="DM11" s="272" t="s">
        <v>168</v>
      </c>
      <c r="DN11" s="272" t="s">
        <v>169</v>
      </c>
      <c r="DO11" s="272" t="s">
        <v>170</v>
      </c>
      <c r="DP11" s="272" t="s">
        <v>171</v>
      </c>
      <c r="DQ11" s="272" t="s">
        <v>170</v>
      </c>
      <c r="DR11" s="272" t="s">
        <v>172</v>
      </c>
      <c r="DS11" s="268"/>
      <c r="DU11" s="191"/>
    </row>
    <row r="12">
      <c r="A12" s="274"/>
      <c r="B12" s="275"/>
      <c r="C12" s="276" t="s">
        <v>173</v>
      </c>
      <c r="D12" s="277" t="s">
        <v>174</v>
      </c>
      <c r="E12" s="278" t="s">
        <v>174</v>
      </c>
      <c r="F12" s="279" t="s">
        <v>174</v>
      </c>
      <c r="G12" s="279" t="s">
        <v>174</v>
      </c>
      <c r="H12" s="279" t="s">
        <v>174</v>
      </c>
      <c r="I12" s="279" t="s">
        <v>174</v>
      </c>
      <c r="J12" s="280"/>
      <c r="K12" s="281"/>
      <c r="L12" s="282"/>
      <c r="M12" s="283"/>
      <c r="N12" s="282"/>
      <c r="O12" s="283"/>
      <c r="P12" s="282"/>
      <c r="Q12" s="283"/>
      <c r="R12" s="282"/>
      <c r="S12" s="283"/>
      <c r="T12" s="282"/>
      <c r="U12" s="283"/>
      <c r="V12" s="282"/>
      <c r="W12" s="283"/>
      <c r="X12" s="282"/>
      <c r="Y12" s="283"/>
      <c r="Z12" s="282"/>
      <c r="AA12" s="283"/>
      <c r="AB12" s="282"/>
      <c r="AC12" s="283"/>
      <c r="AD12" s="282"/>
      <c r="AE12" s="283"/>
      <c r="AF12" s="282"/>
      <c r="AG12" s="283"/>
      <c r="AH12" s="282"/>
      <c r="AI12" s="283"/>
      <c r="AJ12" s="282"/>
      <c r="AK12" s="283"/>
      <c r="AL12" s="282"/>
      <c r="AM12" s="283"/>
      <c r="AN12" s="282"/>
      <c r="AO12" s="283"/>
      <c r="AP12" s="282"/>
      <c r="AQ12" s="283"/>
      <c r="AR12" s="282"/>
      <c r="AS12" s="283"/>
      <c r="AT12" s="282"/>
      <c r="AU12" s="283"/>
      <c r="AV12" s="282"/>
      <c r="AW12" s="283"/>
      <c r="AX12" s="282"/>
      <c r="AY12" s="283"/>
      <c r="AZ12" s="282"/>
      <c r="BA12" s="283"/>
      <c r="BB12" s="282"/>
      <c r="BC12" s="283"/>
      <c r="BD12" s="282"/>
      <c r="BE12" s="283"/>
      <c r="BF12" s="282"/>
      <c r="BG12" s="283"/>
      <c r="BH12" s="282"/>
      <c r="BI12" s="283"/>
      <c r="BJ12" s="282"/>
      <c r="BK12" s="283"/>
      <c r="BL12" s="282"/>
      <c r="BM12" s="283"/>
      <c r="BN12" s="282"/>
      <c r="BO12" s="283"/>
      <c r="BP12" s="282"/>
      <c r="BQ12" s="283"/>
      <c r="BR12" s="282"/>
      <c r="BS12" s="283"/>
      <c r="BT12" s="282"/>
      <c r="BU12" s="283"/>
      <c r="BV12" s="282"/>
      <c r="BW12" s="283"/>
      <c r="BX12" s="282"/>
      <c r="BY12" s="283"/>
      <c r="BZ12" s="282"/>
      <c r="CA12" s="283"/>
      <c r="CB12" s="282"/>
      <c r="CC12" s="283"/>
      <c r="CD12" s="282"/>
      <c r="CE12" s="283"/>
      <c r="CF12" s="282"/>
      <c r="CG12" s="283"/>
      <c r="CH12" s="282"/>
      <c r="CI12" s="283"/>
      <c r="CJ12" s="282"/>
      <c r="CK12" s="283"/>
      <c r="CL12" s="282"/>
      <c r="CM12" s="283"/>
      <c r="CN12" s="282"/>
      <c r="CO12" s="283"/>
      <c r="CP12" s="282"/>
      <c r="CQ12" s="283"/>
      <c r="CR12" s="282"/>
      <c r="CS12" s="283"/>
      <c r="CT12" s="282"/>
      <c r="CU12" s="283"/>
      <c r="CV12" s="282"/>
      <c r="CW12" s="283"/>
      <c r="CX12" s="282"/>
      <c r="CY12" s="283"/>
      <c r="CZ12" s="282"/>
      <c r="DA12" s="283"/>
      <c r="DB12" s="282"/>
      <c r="DC12" s="283"/>
      <c r="DD12" s="282"/>
      <c r="DE12" s="283"/>
      <c r="DF12" s="282"/>
      <c r="DG12" s="283"/>
      <c r="DH12" s="282"/>
      <c r="DI12" s="283"/>
      <c r="DJ12" s="282"/>
      <c r="DK12" s="283"/>
      <c r="DL12" s="282"/>
      <c r="DM12" s="283"/>
      <c r="DN12" s="282"/>
      <c r="DO12" s="283"/>
      <c r="DP12" s="282"/>
      <c r="DQ12" s="283"/>
      <c r="DR12" s="282"/>
      <c r="DS12" s="284"/>
      <c r="DU12" s="284"/>
    </row>
    <row r="13" ht="26.25" customHeight="1">
      <c r="A13" s="285">
        <v>1.0</v>
      </c>
      <c r="B13" s="286"/>
      <c r="C13" s="287"/>
      <c r="D13" s="288"/>
      <c r="E13" s="289"/>
      <c r="F13" s="290" t="s">
        <v>175</v>
      </c>
      <c r="G13" s="291">
        <v>0.6</v>
      </c>
      <c r="H13" s="292">
        <v>45200.0</v>
      </c>
      <c r="I13" s="293">
        <v>45261.0</v>
      </c>
      <c r="J13" s="294">
        <v>61.0</v>
      </c>
      <c r="K13" s="295"/>
      <c r="L13" s="296"/>
      <c r="M13" s="296"/>
      <c r="N13" s="296"/>
      <c r="O13" s="296"/>
      <c r="P13" s="296"/>
      <c r="Q13" s="296"/>
      <c r="R13" s="296"/>
      <c r="S13" s="296"/>
      <c r="T13" s="296"/>
      <c r="U13" s="296"/>
      <c r="V13" s="296"/>
      <c r="W13" s="296"/>
      <c r="X13" s="296"/>
      <c r="Y13" s="296"/>
      <c r="Z13" s="296"/>
      <c r="AA13" s="296"/>
      <c r="AB13" s="296"/>
      <c r="AC13" s="296"/>
      <c r="AD13" s="296"/>
      <c r="AE13" s="296"/>
      <c r="AF13" s="296"/>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8"/>
      <c r="BE13" s="297"/>
      <c r="BF13" s="297"/>
      <c r="BG13" s="297"/>
      <c r="BH13" s="297"/>
      <c r="BI13" s="297"/>
      <c r="BJ13" s="297"/>
      <c r="BK13" s="297"/>
      <c r="BL13" s="297"/>
      <c r="BM13" s="297"/>
      <c r="BN13" s="297"/>
      <c r="BO13" s="297"/>
      <c r="BP13" s="297"/>
      <c r="BQ13" s="297"/>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t="s">
        <v>176</v>
      </c>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300"/>
      <c r="DS13" s="301"/>
      <c r="DU13" s="284"/>
    </row>
    <row r="14">
      <c r="A14" s="302"/>
      <c r="B14" s="303"/>
      <c r="C14" s="136"/>
      <c r="D14" s="136"/>
      <c r="E14" s="136"/>
      <c r="F14" s="136"/>
      <c r="G14" s="136"/>
      <c r="H14" s="136"/>
      <c r="I14" s="269"/>
      <c r="J14" s="304"/>
      <c r="K14" s="295"/>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8"/>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300"/>
      <c r="DS14" s="301"/>
      <c r="DU14" s="284"/>
    </row>
    <row r="15" ht="27.0" customHeight="1">
      <c r="A15" s="285">
        <v>2.0</v>
      </c>
      <c r="B15" s="305"/>
      <c r="C15" s="306"/>
      <c r="D15" s="307"/>
      <c r="E15" s="306"/>
      <c r="F15" s="308" t="s">
        <v>177</v>
      </c>
      <c r="G15" s="309">
        <v>0.25</v>
      </c>
      <c r="H15" s="310">
        <v>45200.0</v>
      </c>
      <c r="I15" s="311">
        <v>45366.0</v>
      </c>
      <c r="J15" s="294">
        <v>166.0</v>
      </c>
      <c r="K15" s="295"/>
      <c r="L15" s="296"/>
      <c r="M15" s="296"/>
      <c r="N15" s="296"/>
      <c r="O15" s="296"/>
      <c r="P15" s="296"/>
      <c r="Q15" s="296"/>
      <c r="R15" s="296"/>
      <c r="S15" s="296"/>
      <c r="T15" s="296"/>
      <c r="U15" s="296"/>
      <c r="V15" s="296"/>
      <c r="W15" s="296"/>
      <c r="X15" s="296"/>
      <c r="Y15" s="296"/>
      <c r="Z15" s="296"/>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297"/>
      <c r="BS15" s="297"/>
      <c r="BT15" s="297"/>
      <c r="BU15" s="297"/>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300"/>
      <c r="DS15" s="301"/>
      <c r="DU15" s="284"/>
    </row>
    <row r="16">
      <c r="A16" s="302"/>
      <c r="B16" s="303"/>
      <c r="C16" s="136"/>
      <c r="D16" s="136"/>
      <c r="E16" s="136"/>
      <c r="F16" s="136"/>
      <c r="G16" s="136"/>
      <c r="H16" s="136"/>
      <c r="I16" s="269"/>
      <c r="J16" s="313"/>
      <c r="K16" s="295"/>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8"/>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300"/>
      <c r="DS16" s="301"/>
      <c r="DU16" s="284"/>
    </row>
    <row r="17" ht="72.0" customHeight="1">
      <c r="A17" s="285">
        <v>3.0</v>
      </c>
      <c r="B17" s="305"/>
      <c r="C17" s="306"/>
      <c r="D17" s="307"/>
      <c r="E17" s="306"/>
      <c r="F17" s="314" t="s">
        <v>175</v>
      </c>
      <c r="G17" s="309">
        <v>0.1</v>
      </c>
      <c r="H17" s="310">
        <v>45224.0</v>
      </c>
      <c r="I17" s="311">
        <v>45290.0</v>
      </c>
      <c r="J17" s="315">
        <v>66.0</v>
      </c>
      <c r="K17" s="295"/>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8"/>
      <c r="BE17" s="297"/>
      <c r="BF17" s="297"/>
      <c r="BG17" s="297"/>
      <c r="BH17" s="297"/>
      <c r="BI17" s="297"/>
      <c r="BJ17" s="297"/>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300"/>
      <c r="DS17" s="301"/>
      <c r="DU17" s="284"/>
    </row>
    <row r="18">
      <c r="A18" s="302"/>
      <c r="B18" s="303"/>
      <c r="C18" s="136"/>
      <c r="D18" s="136"/>
      <c r="E18" s="136"/>
      <c r="F18" s="136"/>
      <c r="G18" s="136"/>
      <c r="H18" s="136"/>
      <c r="I18" s="269"/>
      <c r="J18" s="313"/>
      <c r="K18" s="295"/>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8"/>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300"/>
      <c r="DS18" s="301"/>
      <c r="DU18" s="284"/>
    </row>
    <row r="19" ht="87.0" customHeight="1">
      <c r="A19" s="285">
        <v>4.0</v>
      </c>
      <c r="B19" s="305"/>
      <c r="C19" s="306"/>
      <c r="D19" s="307"/>
      <c r="E19" s="306"/>
      <c r="F19" s="314" t="s">
        <v>175</v>
      </c>
      <c r="G19" s="309">
        <v>0.25</v>
      </c>
      <c r="H19" s="310">
        <v>45214.0</v>
      </c>
      <c r="I19" s="311">
        <v>45323.0</v>
      </c>
      <c r="J19" s="315">
        <v>109.0</v>
      </c>
      <c r="K19" s="295"/>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7"/>
      <c r="AV19" s="297"/>
      <c r="AW19" s="297"/>
      <c r="AX19" s="297"/>
      <c r="AY19" s="297"/>
      <c r="AZ19" s="297"/>
      <c r="BA19" s="297"/>
      <c r="BB19" s="297"/>
      <c r="BC19" s="297"/>
      <c r="BD19" s="298"/>
      <c r="BE19" s="297"/>
      <c r="BF19" s="297"/>
      <c r="BG19" s="297"/>
      <c r="BH19" s="297"/>
      <c r="BI19" s="297"/>
      <c r="BJ19" s="297"/>
      <c r="BK19" s="297"/>
      <c r="BL19" s="297"/>
      <c r="BM19" s="297"/>
      <c r="BN19" s="297"/>
      <c r="BO19" s="297"/>
      <c r="BP19" s="297"/>
      <c r="BQ19" s="297"/>
      <c r="BR19" s="297"/>
      <c r="BS19" s="297"/>
      <c r="BT19" s="297"/>
      <c r="BU19" s="297"/>
      <c r="BV19" s="299"/>
      <c r="BW19" s="299"/>
      <c r="BX19" s="299"/>
      <c r="BY19" s="299"/>
      <c r="BZ19" s="299"/>
      <c r="CA19" s="299"/>
      <c r="CB19" s="299"/>
      <c r="CC19" s="299"/>
      <c r="CD19" s="299"/>
      <c r="CE19" s="299"/>
      <c r="CF19" s="299"/>
      <c r="CG19" s="299"/>
      <c r="CH19" s="299"/>
      <c r="CI19" s="299"/>
      <c r="CJ19" s="299"/>
      <c r="CK19" s="299"/>
      <c r="CL19" s="299"/>
      <c r="CM19" s="299"/>
      <c r="CN19" s="299"/>
      <c r="CO19" s="299"/>
      <c r="CP19" s="299"/>
      <c r="CQ19" s="299"/>
      <c r="CR19" s="299"/>
      <c r="CS19" s="299"/>
      <c r="CT19" s="299"/>
      <c r="CU19" s="299"/>
      <c r="CV19" s="299"/>
      <c r="CW19" s="299"/>
      <c r="CX19" s="299"/>
      <c r="CY19" s="299"/>
      <c r="CZ19" s="299"/>
      <c r="DA19" s="299"/>
      <c r="DB19" s="299"/>
      <c r="DC19" s="299"/>
      <c r="DD19" s="299"/>
      <c r="DE19" s="299"/>
      <c r="DF19" s="299"/>
      <c r="DG19" s="299"/>
      <c r="DH19" s="299"/>
      <c r="DI19" s="299"/>
      <c r="DJ19" s="299"/>
      <c r="DK19" s="299"/>
      <c r="DL19" s="299"/>
      <c r="DM19" s="299"/>
      <c r="DN19" s="299"/>
      <c r="DO19" s="299"/>
      <c r="DP19" s="299"/>
      <c r="DQ19" s="299"/>
      <c r="DR19" s="300"/>
      <c r="DS19" s="301"/>
      <c r="DU19" s="284"/>
    </row>
    <row r="20">
      <c r="A20" s="302"/>
      <c r="B20" s="303"/>
      <c r="C20" s="136"/>
      <c r="D20" s="316"/>
      <c r="E20" s="136"/>
      <c r="F20" s="136"/>
      <c r="G20" s="136"/>
      <c r="H20" s="136"/>
      <c r="I20" s="269"/>
      <c r="J20" s="313"/>
      <c r="K20" s="295"/>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8"/>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300"/>
      <c r="DS20" s="301"/>
      <c r="DU20" s="284"/>
    </row>
    <row r="21" ht="27.0" customHeight="1">
      <c r="A21" s="285">
        <v>5.0</v>
      </c>
      <c r="B21" s="305"/>
      <c r="C21" s="317"/>
      <c r="D21" s="307"/>
      <c r="E21" s="318"/>
      <c r="F21" s="314" t="s">
        <v>178</v>
      </c>
      <c r="G21" s="309">
        <v>0.0</v>
      </c>
      <c r="H21" s="310">
        <v>45323.0</v>
      </c>
      <c r="I21" s="311">
        <v>45334.0</v>
      </c>
      <c r="J21" s="315">
        <v>11.0</v>
      </c>
      <c r="K21" s="295"/>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8"/>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300"/>
      <c r="DS21" s="301"/>
      <c r="DU21" s="284"/>
    </row>
    <row r="22" ht="15.75" customHeight="1">
      <c r="A22" s="319"/>
      <c r="B22" s="303"/>
      <c r="C22" s="320"/>
      <c r="D22" s="136"/>
      <c r="E22" s="303"/>
      <c r="F22" s="136"/>
      <c r="G22" s="316"/>
      <c r="H22" s="316"/>
      <c r="I22" s="321"/>
      <c r="J22" s="313"/>
      <c r="K22" s="295"/>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8"/>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300"/>
      <c r="DS22" s="301"/>
      <c r="DU22" s="284"/>
    </row>
    <row r="23" ht="15.75" customHeight="1">
      <c r="A23" s="322"/>
      <c r="B23" s="323" t="s">
        <v>179</v>
      </c>
      <c r="C23" s="324"/>
      <c r="D23" s="324"/>
      <c r="E23" s="324"/>
      <c r="F23" s="325"/>
      <c r="G23" s="326"/>
      <c r="H23" s="327"/>
      <c r="I23" s="328"/>
      <c r="J23" s="329"/>
      <c r="K23" s="295"/>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8"/>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300"/>
      <c r="DS23" s="301"/>
      <c r="DU23" s="284"/>
    </row>
    <row r="24" ht="15.75" customHeight="1">
      <c r="A24" s="330">
        <v>6.0</v>
      </c>
      <c r="B24" s="331"/>
      <c r="C24" s="332"/>
      <c r="D24" s="332"/>
      <c r="E24" s="333"/>
      <c r="F24" s="334" t="s">
        <v>177</v>
      </c>
      <c r="G24" s="335">
        <v>0.5</v>
      </c>
      <c r="H24" s="336">
        <v>45224.0</v>
      </c>
      <c r="I24" s="337">
        <v>45240.0</v>
      </c>
      <c r="J24" s="338">
        <v>16.0</v>
      </c>
      <c r="K24" s="295"/>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312"/>
      <c r="BD24" s="312"/>
      <c r="BE24" s="312"/>
      <c r="BF24" s="312"/>
      <c r="BG24" s="312"/>
      <c r="BH24" s="312"/>
      <c r="BI24" s="312"/>
      <c r="BJ24" s="312"/>
      <c r="BK24" s="339"/>
      <c r="BL24" s="339"/>
      <c r="BM24" s="340"/>
      <c r="BN24" s="340"/>
      <c r="BO24" s="340"/>
      <c r="BP24" s="340"/>
      <c r="BQ24" s="340"/>
      <c r="BR24" s="340"/>
      <c r="BS24" s="340"/>
      <c r="BT24" s="340"/>
      <c r="BU24" s="340" t="s">
        <v>176</v>
      </c>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300"/>
      <c r="DS24" s="301"/>
      <c r="DU24" s="284"/>
    </row>
    <row r="25" ht="15.75" customHeight="1">
      <c r="A25" s="330">
        <v>7.0</v>
      </c>
      <c r="B25" s="331"/>
      <c r="C25" s="332"/>
      <c r="D25" s="332"/>
      <c r="E25" s="333"/>
      <c r="F25" s="334" t="s">
        <v>177</v>
      </c>
      <c r="G25" s="341">
        <v>0.25</v>
      </c>
      <c r="H25" s="342">
        <v>45232.0</v>
      </c>
      <c r="I25" s="343">
        <v>45245.0</v>
      </c>
      <c r="J25" s="338">
        <v>13.0</v>
      </c>
      <c r="K25" s="295"/>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8"/>
      <c r="BE25" s="296"/>
      <c r="BF25" s="296"/>
      <c r="BG25" s="296"/>
      <c r="BH25" s="296"/>
      <c r="BI25" s="296"/>
      <c r="BJ25" s="312"/>
      <c r="BK25" s="296"/>
      <c r="BL25" s="296"/>
      <c r="BM25" s="339"/>
      <c r="BN25" s="339"/>
      <c r="BO25" s="339"/>
      <c r="BP25" s="340"/>
      <c r="BQ25" s="340"/>
      <c r="BR25" s="340"/>
      <c r="BS25" s="340"/>
      <c r="BT25" s="340"/>
      <c r="BU25" s="340"/>
      <c r="BV25" s="340"/>
      <c r="BW25" s="340"/>
      <c r="BX25" s="340"/>
      <c r="BY25" s="340"/>
      <c r="BZ25" s="340" t="s">
        <v>176</v>
      </c>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300"/>
      <c r="DS25" s="301"/>
      <c r="DU25" s="284"/>
    </row>
    <row r="26" ht="15.75" customHeight="1">
      <c r="A26" s="330">
        <v>8.0</v>
      </c>
      <c r="B26" s="331"/>
      <c r="C26" s="332"/>
      <c r="D26" s="332"/>
      <c r="E26" s="333"/>
      <c r="F26" s="344" t="s">
        <v>175</v>
      </c>
      <c r="G26" s="341">
        <v>0.19</v>
      </c>
      <c r="H26" s="342">
        <v>45245.0</v>
      </c>
      <c r="I26" s="343">
        <v>45261.0</v>
      </c>
      <c r="J26" s="338">
        <v>16.0</v>
      </c>
      <c r="K26" s="295"/>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8"/>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339"/>
      <c r="CA26" s="339"/>
      <c r="CB26" s="339"/>
      <c r="CC26" s="340"/>
      <c r="CD26" s="340"/>
      <c r="CE26" s="340"/>
      <c r="CF26" s="340"/>
      <c r="CG26" s="340"/>
      <c r="CH26" s="340"/>
      <c r="CI26" s="340"/>
      <c r="CJ26" s="340"/>
      <c r="CK26" s="340"/>
      <c r="CL26" s="340"/>
      <c r="CM26" s="340"/>
      <c r="CN26" s="340"/>
      <c r="CO26" s="340"/>
      <c r="CP26" s="340" t="s">
        <v>176</v>
      </c>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300"/>
      <c r="DS26" s="301"/>
      <c r="DU26" s="284"/>
    </row>
    <row r="27" ht="15.75" customHeight="1">
      <c r="A27" s="330">
        <v>9.0</v>
      </c>
      <c r="B27" s="331"/>
      <c r="C27" s="332"/>
      <c r="D27" s="332"/>
      <c r="E27" s="333"/>
      <c r="F27" s="344" t="s">
        <v>175</v>
      </c>
      <c r="G27" s="341">
        <v>0.4</v>
      </c>
      <c r="H27" s="342">
        <v>45224.0</v>
      </c>
      <c r="I27" s="343">
        <v>45255.0</v>
      </c>
      <c r="J27" s="338">
        <v>31.0</v>
      </c>
      <c r="K27" s="295"/>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8"/>
      <c r="BE27" s="339"/>
      <c r="BF27" s="339"/>
      <c r="BG27" s="339"/>
      <c r="BH27" s="339"/>
      <c r="BI27" s="339"/>
      <c r="BJ27" s="339"/>
      <c r="BK27" s="339"/>
      <c r="BL27" s="339"/>
      <c r="BM27" s="339"/>
      <c r="BN27" s="339"/>
      <c r="BO27" s="339"/>
      <c r="BP27" s="339"/>
      <c r="BQ27" s="340"/>
      <c r="BR27" s="340"/>
      <c r="BS27" s="340"/>
      <c r="BT27" s="340"/>
      <c r="BU27" s="340"/>
      <c r="BV27" s="340"/>
      <c r="BW27" s="340"/>
      <c r="BX27" s="340"/>
      <c r="BY27" s="340"/>
      <c r="BZ27" s="340"/>
      <c r="CA27" s="340"/>
      <c r="CB27" s="340"/>
      <c r="CC27" s="340"/>
      <c r="CD27" s="340"/>
      <c r="CE27" s="340"/>
      <c r="CF27" s="340"/>
      <c r="CG27" s="340"/>
      <c r="CH27" s="340"/>
      <c r="CI27" s="340"/>
      <c r="CJ27" s="340" t="s">
        <v>176</v>
      </c>
      <c r="CK27" s="296"/>
      <c r="CL27" s="296"/>
      <c r="CM27" s="296"/>
      <c r="CN27" s="296"/>
      <c r="CO27" s="296"/>
      <c r="CP27" s="296"/>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296"/>
      <c r="DR27" s="300"/>
      <c r="DS27" s="301"/>
      <c r="DU27" s="284"/>
    </row>
    <row r="28" ht="15.75" customHeight="1">
      <c r="A28" s="330">
        <v>10.0</v>
      </c>
      <c r="B28" s="331"/>
      <c r="C28" s="332"/>
      <c r="D28" s="332"/>
      <c r="E28" s="333"/>
      <c r="F28" s="344" t="s">
        <v>178</v>
      </c>
      <c r="G28" s="345">
        <v>0.0</v>
      </c>
      <c r="H28" s="346">
        <v>45222.0</v>
      </c>
      <c r="I28" s="347">
        <v>45361.0</v>
      </c>
      <c r="J28" s="338">
        <v>139.0</v>
      </c>
      <c r="K28" s="295"/>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340"/>
      <c r="BD28" s="298"/>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0"/>
      <c r="CO28" s="340"/>
      <c r="CP28" s="340"/>
      <c r="CQ28" s="340"/>
      <c r="CR28" s="340"/>
      <c r="CS28" s="340"/>
      <c r="CT28" s="340"/>
      <c r="CU28" s="340"/>
      <c r="CV28" s="340"/>
      <c r="CW28" s="340"/>
      <c r="CX28" s="340"/>
      <c r="CY28" s="340"/>
      <c r="CZ28" s="340"/>
      <c r="DA28" s="340"/>
      <c r="DB28" s="340"/>
      <c r="DC28" s="340"/>
      <c r="DD28" s="340"/>
      <c r="DE28" s="340"/>
      <c r="DF28" s="340"/>
      <c r="DG28" s="340"/>
      <c r="DH28" s="340"/>
      <c r="DI28" s="340"/>
      <c r="DJ28" s="340"/>
      <c r="DK28" s="340"/>
      <c r="DL28" s="340"/>
      <c r="DM28" s="340"/>
      <c r="DN28" s="340"/>
      <c r="DO28" s="340"/>
      <c r="DP28" s="340"/>
      <c r="DQ28" s="340"/>
      <c r="DR28" s="300"/>
      <c r="DS28" s="301"/>
      <c r="DU28" s="284"/>
    </row>
    <row r="29" ht="15.75" customHeight="1">
      <c r="A29" s="348"/>
      <c r="B29" s="323" t="s">
        <v>179</v>
      </c>
      <c r="C29" s="324"/>
      <c r="D29" s="324"/>
      <c r="E29" s="324"/>
      <c r="F29" s="325"/>
      <c r="G29" s="349"/>
      <c r="H29" s="350"/>
      <c r="I29" s="351"/>
      <c r="J29" s="352"/>
      <c r="K29" s="295"/>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8"/>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c r="DE29" s="296"/>
      <c r="DF29" s="296"/>
      <c r="DG29" s="296"/>
      <c r="DH29" s="296"/>
      <c r="DI29" s="296"/>
      <c r="DJ29" s="296"/>
      <c r="DK29" s="296"/>
      <c r="DL29" s="296"/>
      <c r="DM29" s="296"/>
      <c r="DN29" s="296"/>
      <c r="DO29" s="296"/>
      <c r="DP29" s="296"/>
      <c r="DQ29" s="296"/>
      <c r="DR29" s="300"/>
      <c r="DS29" s="301"/>
      <c r="DU29" s="284"/>
    </row>
    <row r="30" ht="15.75" customHeight="1">
      <c r="A30" s="353">
        <v>11.0</v>
      </c>
      <c r="B30" s="354"/>
      <c r="C30" s="355"/>
      <c r="D30" s="355"/>
      <c r="E30" s="356"/>
      <c r="F30" s="344" t="s">
        <v>175</v>
      </c>
      <c r="G30" s="357">
        <v>0.5</v>
      </c>
      <c r="H30" s="358">
        <v>45215.0</v>
      </c>
      <c r="I30" s="359">
        <v>45220.0</v>
      </c>
      <c r="J30" s="338">
        <v>5.0</v>
      </c>
      <c r="K30" s="295"/>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7"/>
      <c r="AW30" s="297"/>
      <c r="AX30" s="297"/>
      <c r="AY30" s="299"/>
      <c r="AZ30" s="299"/>
      <c r="BA30" s="299" t="s">
        <v>176</v>
      </c>
      <c r="BB30" s="296"/>
      <c r="BC30" s="296"/>
      <c r="BD30" s="298"/>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c r="DE30" s="296"/>
      <c r="DF30" s="296"/>
      <c r="DG30" s="296"/>
      <c r="DH30" s="296"/>
      <c r="DI30" s="296"/>
      <c r="DJ30" s="296"/>
      <c r="DK30" s="296"/>
      <c r="DL30" s="296"/>
      <c r="DM30" s="296"/>
      <c r="DN30" s="296"/>
      <c r="DO30" s="296"/>
      <c r="DP30" s="296"/>
      <c r="DQ30" s="296"/>
      <c r="DR30" s="300"/>
      <c r="DS30" s="301"/>
      <c r="DU30" s="284"/>
    </row>
    <row r="31" ht="15.75" customHeight="1">
      <c r="A31" s="353">
        <v>12.0</v>
      </c>
      <c r="B31" s="354"/>
      <c r="C31" s="355"/>
      <c r="D31" s="355"/>
      <c r="E31" s="356"/>
      <c r="F31" s="334" t="s">
        <v>177</v>
      </c>
      <c r="G31" s="360">
        <v>0.5</v>
      </c>
      <c r="H31" s="361">
        <v>45221.0</v>
      </c>
      <c r="I31" s="362">
        <v>45225.0</v>
      </c>
      <c r="J31" s="338">
        <v>4.0</v>
      </c>
      <c r="K31" s="295"/>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312"/>
      <c r="AW31" s="312"/>
      <c r="AX31" s="312"/>
      <c r="AY31" s="312"/>
      <c r="AZ31" s="312"/>
      <c r="BA31" s="312"/>
      <c r="BB31" s="312"/>
      <c r="BC31" s="312"/>
      <c r="BD31" s="298"/>
      <c r="BE31" s="299"/>
      <c r="BF31" s="299" t="s">
        <v>176</v>
      </c>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c r="DE31" s="296"/>
      <c r="DF31" s="296"/>
      <c r="DG31" s="296"/>
      <c r="DH31" s="296"/>
      <c r="DI31" s="296"/>
      <c r="DJ31" s="296"/>
      <c r="DK31" s="296"/>
      <c r="DL31" s="296"/>
      <c r="DM31" s="296"/>
      <c r="DN31" s="296"/>
      <c r="DO31" s="296"/>
      <c r="DP31" s="296"/>
      <c r="DQ31" s="296"/>
      <c r="DR31" s="300"/>
      <c r="DS31" s="301"/>
      <c r="DU31" s="284"/>
    </row>
    <row r="32" ht="15.75" customHeight="1">
      <c r="A32" s="353">
        <v>13.0</v>
      </c>
      <c r="B32" s="354"/>
      <c r="C32" s="355"/>
      <c r="D32" s="355"/>
      <c r="E32" s="356"/>
      <c r="F32" s="344" t="s">
        <v>175</v>
      </c>
      <c r="G32" s="360">
        <v>0.35</v>
      </c>
      <c r="H32" s="361">
        <v>45226.0</v>
      </c>
      <c r="I32" s="362">
        <v>45231.0</v>
      </c>
      <c r="J32" s="338">
        <v>5.0</v>
      </c>
      <c r="K32" s="295"/>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8"/>
      <c r="BE32" s="296"/>
      <c r="BF32" s="296"/>
      <c r="BG32" s="297"/>
      <c r="BH32" s="297"/>
      <c r="BI32" s="299"/>
      <c r="BJ32" s="299"/>
      <c r="BK32" s="299"/>
      <c r="BL32" s="299" t="s">
        <v>176</v>
      </c>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c r="DE32" s="296"/>
      <c r="DF32" s="296"/>
      <c r="DG32" s="296"/>
      <c r="DH32" s="296"/>
      <c r="DI32" s="296"/>
      <c r="DJ32" s="296"/>
      <c r="DK32" s="296"/>
      <c r="DL32" s="296"/>
      <c r="DM32" s="296"/>
      <c r="DN32" s="296"/>
      <c r="DO32" s="296"/>
      <c r="DP32" s="296"/>
      <c r="DQ32" s="296"/>
      <c r="DR32" s="300"/>
      <c r="DS32" s="301"/>
      <c r="DU32" s="284"/>
    </row>
    <row r="33" ht="15.75" customHeight="1">
      <c r="A33" s="353">
        <v>14.0</v>
      </c>
      <c r="B33" s="354"/>
      <c r="C33" s="355"/>
      <c r="D33" s="355"/>
      <c r="E33" s="356"/>
      <c r="F33" s="344" t="s">
        <v>175</v>
      </c>
      <c r="G33" s="360">
        <v>0.5</v>
      </c>
      <c r="H33" s="361">
        <v>45232.0</v>
      </c>
      <c r="I33" s="362">
        <v>45258.0</v>
      </c>
      <c r="J33" s="338">
        <v>26.0</v>
      </c>
      <c r="K33" s="295"/>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8"/>
      <c r="BE33" s="296"/>
      <c r="BF33" s="296"/>
      <c r="BG33" s="296"/>
      <c r="BH33" s="296"/>
      <c r="BI33" s="296"/>
      <c r="BJ33" s="296"/>
      <c r="BK33" s="296"/>
      <c r="BL33" s="296"/>
      <c r="BM33" s="297"/>
      <c r="BN33" s="297"/>
      <c r="BO33" s="297"/>
      <c r="BP33" s="297"/>
      <c r="BQ33" s="297"/>
      <c r="BR33" s="297"/>
      <c r="BS33" s="297"/>
      <c r="BT33" s="297"/>
      <c r="BU33" s="297"/>
      <c r="BV33" s="297"/>
      <c r="BW33" s="297"/>
      <c r="BX33" s="297"/>
      <c r="BY33" s="297"/>
      <c r="BZ33" s="299"/>
      <c r="CA33" s="299"/>
      <c r="CB33" s="299"/>
      <c r="CC33" s="299"/>
      <c r="CD33" s="299"/>
      <c r="CE33" s="299"/>
      <c r="CF33" s="299"/>
      <c r="CG33" s="299"/>
      <c r="CH33" s="299"/>
      <c r="CI33" s="299"/>
      <c r="CJ33" s="299"/>
      <c r="CK33" s="299"/>
      <c r="CL33" s="299"/>
      <c r="CM33" s="299" t="s">
        <v>176</v>
      </c>
      <c r="CN33" s="296"/>
      <c r="CO33" s="296"/>
      <c r="CP33" s="296"/>
      <c r="CQ33" s="296"/>
      <c r="CR33" s="296"/>
      <c r="CS33" s="296"/>
      <c r="CT33" s="296"/>
      <c r="CU33" s="296"/>
      <c r="CV33" s="296"/>
      <c r="CW33" s="296"/>
      <c r="CX33" s="296"/>
      <c r="CY33" s="296"/>
      <c r="CZ33" s="296"/>
      <c r="DA33" s="296"/>
      <c r="DB33" s="296"/>
      <c r="DC33" s="296"/>
      <c r="DD33" s="296"/>
      <c r="DE33" s="296"/>
      <c r="DF33" s="296"/>
      <c r="DG33" s="296"/>
      <c r="DH33" s="296"/>
      <c r="DI33" s="296"/>
      <c r="DJ33" s="296"/>
      <c r="DK33" s="296"/>
      <c r="DL33" s="296"/>
      <c r="DM33" s="296"/>
      <c r="DN33" s="296"/>
      <c r="DO33" s="296"/>
      <c r="DP33" s="296"/>
      <c r="DQ33" s="296"/>
      <c r="DR33" s="300"/>
      <c r="DS33" s="301"/>
      <c r="DU33" s="284"/>
    </row>
    <row r="34" ht="15.75" customHeight="1">
      <c r="A34" s="353">
        <v>15.0</v>
      </c>
      <c r="B34" s="354"/>
      <c r="C34" s="355"/>
      <c r="D34" s="355"/>
      <c r="E34" s="356"/>
      <c r="F34" s="334" t="s">
        <v>177</v>
      </c>
      <c r="G34" s="363">
        <v>0.2</v>
      </c>
      <c r="H34" s="364">
        <v>45226.0</v>
      </c>
      <c r="I34" s="365">
        <v>45230.0</v>
      </c>
      <c r="J34" s="338">
        <v>4.0</v>
      </c>
      <c r="K34" s="295"/>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312"/>
      <c r="BD34" s="298"/>
      <c r="BE34" s="296"/>
      <c r="BF34" s="296"/>
      <c r="BG34" s="297"/>
      <c r="BH34" s="299"/>
      <c r="BI34" s="299"/>
      <c r="BJ34" s="299"/>
      <c r="BK34" s="299" t="s">
        <v>176</v>
      </c>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c r="DR34" s="300"/>
      <c r="DS34" s="301"/>
      <c r="DU34" s="284"/>
    </row>
    <row r="35" ht="15.75" customHeight="1">
      <c r="A35" s="366"/>
      <c r="B35" s="367" t="s">
        <v>179</v>
      </c>
      <c r="C35" s="324"/>
      <c r="D35" s="324"/>
      <c r="E35" s="368"/>
      <c r="F35" s="369"/>
      <c r="G35" s="349"/>
      <c r="H35" s="350"/>
      <c r="I35" s="351"/>
      <c r="J35" s="352"/>
      <c r="K35" s="295"/>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8"/>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c r="DE35" s="296"/>
      <c r="DF35" s="296"/>
      <c r="DG35" s="296"/>
      <c r="DH35" s="296"/>
      <c r="DI35" s="296"/>
      <c r="DJ35" s="296"/>
      <c r="DK35" s="296"/>
      <c r="DL35" s="296"/>
      <c r="DM35" s="296"/>
      <c r="DN35" s="296"/>
      <c r="DO35" s="296"/>
      <c r="DP35" s="296"/>
      <c r="DQ35" s="296"/>
      <c r="DR35" s="300"/>
      <c r="DS35" s="301"/>
      <c r="DU35" s="284"/>
    </row>
    <row r="36" ht="15.75" customHeight="1">
      <c r="A36" s="370">
        <v>16.0</v>
      </c>
      <c r="B36" s="331"/>
      <c r="C36" s="332"/>
      <c r="D36" s="332"/>
      <c r="E36" s="333"/>
      <c r="F36" s="334" t="s">
        <v>177</v>
      </c>
      <c r="G36" s="371">
        <v>0.25</v>
      </c>
      <c r="H36" s="372">
        <v>45217.0</v>
      </c>
      <c r="I36" s="373">
        <v>45220.0</v>
      </c>
      <c r="J36" s="374">
        <v>3.0</v>
      </c>
      <c r="K36" s="295"/>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312"/>
      <c r="AW36" s="296"/>
      <c r="AX36" s="339"/>
      <c r="AY36" s="339"/>
      <c r="AZ36" s="339"/>
      <c r="BA36" s="339" t="s">
        <v>176</v>
      </c>
      <c r="BB36" s="296"/>
      <c r="BC36" s="296"/>
      <c r="BD36" s="298"/>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300"/>
      <c r="DS36" s="301"/>
      <c r="DU36" s="284"/>
    </row>
    <row r="37" ht="15.75" customHeight="1">
      <c r="A37" s="370">
        <v>17.0</v>
      </c>
      <c r="B37" s="331"/>
      <c r="C37" s="332"/>
      <c r="D37" s="332"/>
      <c r="E37" s="333"/>
      <c r="F37" s="344" t="s">
        <v>175</v>
      </c>
      <c r="G37" s="375">
        <v>0.25</v>
      </c>
      <c r="H37" s="376">
        <v>45220.0</v>
      </c>
      <c r="I37" s="377">
        <v>45224.0</v>
      </c>
      <c r="J37" s="378">
        <v>4.0</v>
      </c>
      <c r="K37" s="295"/>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339"/>
      <c r="BB37" s="339"/>
      <c r="BC37" s="339"/>
      <c r="BD37" s="298"/>
      <c r="BE37" s="339" t="s">
        <v>176</v>
      </c>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c r="DE37" s="296"/>
      <c r="DF37" s="296"/>
      <c r="DG37" s="296"/>
      <c r="DH37" s="296"/>
      <c r="DI37" s="296"/>
      <c r="DJ37" s="296"/>
      <c r="DK37" s="296"/>
      <c r="DL37" s="296"/>
      <c r="DM37" s="296"/>
      <c r="DN37" s="296"/>
      <c r="DO37" s="296"/>
      <c r="DP37" s="296"/>
      <c r="DQ37" s="296"/>
      <c r="DR37" s="300"/>
      <c r="DS37" s="301"/>
      <c r="DU37" s="284"/>
    </row>
    <row r="38" ht="15.75" customHeight="1">
      <c r="A38" s="370">
        <v>18.0</v>
      </c>
      <c r="B38" s="331"/>
      <c r="C38" s="332"/>
      <c r="D38" s="332"/>
      <c r="E38" s="333"/>
      <c r="F38" s="334" t="s">
        <v>177</v>
      </c>
      <c r="G38" s="375">
        <v>0.5</v>
      </c>
      <c r="H38" s="376">
        <v>45225.0</v>
      </c>
      <c r="I38" s="377">
        <v>45228.0</v>
      </c>
      <c r="J38" s="378">
        <v>3.0</v>
      </c>
      <c r="K38" s="295"/>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312"/>
      <c r="BD38" s="298"/>
      <c r="BE38" s="296"/>
      <c r="BF38" s="339"/>
      <c r="BG38" s="339"/>
      <c r="BH38" s="339"/>
      <c r="BI38" s="339" t="s">
        <v>176</v>
      </c>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300"/>
      <c r="DS38" s="301"/>
      <c r="DU38" s="284"/>
    </row>
    <row r="39" ht="15.75" customHeight="1">
      <c r="A39" s="370">
        <v>19.0</v>
      </c>
      <c r="B39" s="331"/>
      <c r="C39" s="332"/>
      <c r="D39" s="332"/>
      <c r="E39" s="333"/>
      <c r="F39" s="344" t="s">
        <v>175</v>
      </c>
      <c r="G39" s="375">
        <v>0.6</v>
      </c>
      <c r="H39" s="376">
        <v>45222.0</v>
      </c>
      <c r="I39" s="377">
        <v>45225.0</v>
      </c>
      <c r="J39" s="378">
        <v>3.0</v>
      </c>
      <c r="K39" s="295"/>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339"/>
      <c r="BD39" s="298"/>
      <c r="BE39" s="339"/>
      <c r="BF39" s="339" t="s">
        <v>176</v>
      </c>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c r="CQ39" s="296"/>
      <c r="CR39" s="296"/>
      <c r="CS39" s="296"/>
      <c r="CT39" s="296"/>
      <c r="CU39" s="296"/>
      <c r="CV39" s="296"/>
      <c r="CW39" s="296"/>
      <c r="CX39" s="296"/>
      <c r="CY39" s="296"/>
      <c r="CZ39" s="296"/>
      <c r="DA39" s="296"/>
      <c r="DB39" s="296"/>
      <c r="DC39" s="296"/>
      <c r="DD39" s="296"/>
      <c r="DE39" s="296"/>
      <c r="DF39" s="296"/>
      <c r="DG39" s="296"/>
      <c r="DH39" s="296"/>
      <c r="DI39" s="296"/>
      <c r="DJ39" s="296"/>
      <c r="DK39" s="296"/>
      <c r="DL39" s="296"/>
      <c r="DM39" s="296"/>
      <c r="DN39" s="296"/>
      <c r="DO39" s="296"/>
      <c r="DP39" s="296"/>
      <c r="DQ39" s="296"/>
      <c r="DR39" s="300"/>
      <c r="DS39" s="301"/>
      <c r="DU39" s="284"/>
    </row>
    <row r="40" ht="15.75" customHeight="1">
      <c r="A40" s="379">
        <v>20.0</v>
      </c>
      <c r="B40" s="331"/>
      <c r="C40" s="332"/>
      <c r="D40" s="332"/>
      <c r="E40" s="333"/>
      <c r="F40" s="334" t="s">
        <v>177</v>
      </c>
      <c r="G40" s="380">
        <v>0.5</v>
      </c>
      <c r="H40" s="381">
        <v>45224.0</v>
      </c>
      <c r="I40" s="382">
        <v>45229.0</v>
      </c>
      <c r="J40" s="383">
        <v>5.0</v>
      </c>
      <c r="K40" s="384"/>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6"/>
      <c r="BD40" s="387"/>
      <c r="BE40" s="388"/>
      <c r="BF40" s="388"/>
      <c r="BG40" s="388"/>
      <c r="BH40" s="388"/>
      <c r="BI40" s="388"/>
      <c r="BJ40" s="388" t="s">
        <v>176</v>
      </c>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9"/>
      <c r="DS40" s="301"/>
      <c r="DU40" s="284"/>
    </row>
    <row r="41" ht="15.75" customHeight="1">
      <c r="A41" s="390"/>
      <c r="B41" s="391"/>
      <c r="C41" s="392"/>
      <c r="D41" s="392"/>
      <c r="E41" s="392"/>
      <c r="F41" s="392"/>
      <c r="G41" s="393"/>
      <c r="H41" s="394"/>
      <c r="I41" s="394"/>
      <c r="J41" s="395"/>
      <c r="K41" s="396"/>
      <c r="L41" s="81"/>
      <c r="M41" s="396"/>
      <c r="N41" s="81"/>
      <c r="O41" s="396"/>
      <c r="P41" s="81"/>
      <c r="Q41" s="396"/>
      <c r="R41" s="81"/>
      <c r="S41" s="396"/>
      <c r="T41" s="81"/>
      <c r="U41" s="396"/>
      <c r="V41" s="81"/>
      <c r="W41" s="396"/>
      <c r="X41" s="81"/>
      <c r="Y41" s="396"/>
      <c r="Z41" s="81"/>
      <c r="AA41" s="396"/>
      <c r="AB41" s="81"/>
      <c r="AC41" s="396"/>
      <c r="AD41" s="81"/>
      <c r="AE41" s="396"/>
      <c r="AF41" s="81"/>
      <c r="AG41" s="396"/>
      <c r="AH41" s="81"/>
      <c r="AI41" s="396"/>
      <c r="AJ41" s="81"/>
      <c r="AK41" s="396"/>
      <c r="AL41" s="81"/>
      <c r="AM41" s="396"/>
      <c r="AN41" s="81"/>
      <c r="AO41" s="396"/>
      <c r="AP41" s="81"/>
      <c r="AQ41" s="396"/>
      <c r="AR41" s="81"/>
      <c r="AS41" s="396"/>
      <c r="AT41" s="81"/>
      <c r="AU41" s="396"/>
      <c r="AV41" s="81"/>
      <c r="AW41" s="396"/>
      <c r="AX41" s="81"/>
      <c r="AY41" s="396"/>
      <c r="AZ41" s="81"/>
      <c r="BA41" s="396"/>
      <c r="BB41" s="81"/>
      <c r="BC41" s="396"/>
      <c r="BD41" s="81"/>
      <c r="BE41" s="396"/>
      <c r="BF41" s="81"/>
      <c r="BG41" s="396"/>
      <c r="BH41" s="81"/>
      <c r="BI41" s="396"/>
      <c r="BJ41" s="81"/>
      <c r="BK41" s="396"/>
      <c r="BL41" s="81"/>
      <c r="BM41" s="396"/>
      <c r="BN41" s="81"/>
      <c r="BO41" s="396"/>
      <c r="BP41" s="81"/>
      <c r="BQ41" s="396"/>
      <c r="BR41" s="81"/>
      <c r="BS41" s="396"/>
      <c r="BT41" s="81"/>
      <c r="BU41" s="396"/>
      <c r="BV41" s="81"/>
      <c r="BW41" s="396"/>
      <c r="BX41" s="81"/>
      <c r="BY41" s="396"/>
      <c r="BZ41" s="81"/>
      <c r="CA41" s="396"/>
      <c r="CB41" s="81"/>
      <c r="CC41" s="396"/>
      <c r="CD41" s="81"/>
      <c r="CE41" s="396"/>
      <c r="CF41" s="81"/>
      <c r="CG41" s="396"/>
      <c r="CH41" s="81"/>
      <c r="CI41" s="396"/>
      <c r="CJ41" s="81"/>
      <c r="CK41" s="396"/>
      <c r="CL41" s="81"/>
      <c r="CM41" s="396"/>
      <c r="CN41" s="81"/>
      <c r="CO41" s="396"/>
      <c r="CP41" s="81"/>
      <c r="CQ41" s="396"/>
      <c r="CR41" s="81"/>
      <c r="CS41" s="396"/>
      <c r="CT41" s="81"/>
      <c r="CU41" s="396"/>
      <c r="CV41" s="81"/>
      <c r="CW41" s="396"/>
      <c r="CX41" s="81"/>
      <c r="CY41" s="396"/>
      <c r="CZ41" s="81"/>
      <c r="DA41" s="396"/>
      <c r="DB41" s="81"/>
      <c r="DC41" s="396"/>
      <c r="DD41" s="81"/>
      <c r="DE41" s="396"/>
      <c r="DF41" s="81"/>
      <c r="DG41" s="396"/>
      <c r="DH41" s="81"/>
      <c r="DI41" s="396"/>
      <c r="DJ41" s="81"/>
      <c r="DK41" s="396"/>
      <c r="DL41" s="81"/>
      <c r="DM41" s="396"/>
      <c r="DN41" s="81"/>
      <c r="DO41" s="396"/>
      <c r="DP41" s="81"/>
      <c r="DQ41" s="396"/>
      <c r="DR41" s="81"/>
      <c r="DS41" s="284"/>
      <c r="DU41" s="284"/>
    </row>
    <row r="42" ht="15.75" customHeight="1">
      <c r="A42" s="397"/>
      <c r="B42" s="398" t="s">
        <v>180</v>
      </c>
      <c r="C42" s="399"/>
      <c r="D42" s="399"/>
      <c r="E42" s="399"/>
      <c r="F42" s="399"/>
      <c r="G42" s="400"/>
      <c r="H42" s="401"/>
      <c r="I42" s="400"/>
      <c r="J42" s="400"/>
      <c r="K42" s="402"/>
      <c r="L42" s="159"/>
      <c r="M42" s="402"/>
      <c r="N42" s="159"/>
      <c r="O42" s="402"/>
      <c r="P42" s="159"/>
      <c r="Q42" s="402"/>
      <c r="R42" s="159"/>
      <c r="S42" s="402"/>
      <c r="T42" s="159"/>
      <c r="U42" s="402"/>
      <c r="V42" s="159"/>
      <c r="W42" s="402"/>
      <c r="X42" s="159"/>
      <c r="Y42" s="402"/>
      <c r="Z42" s="159"/>
      <c r="AA42" s="402"/>
      <c r="AB42" s="159"/>
      <c r="AC42" s="402"/>
      <c r="AD42" s="159"/>
      <c r="AE42" s="402"/>
      <c r="AF42" s="159"/>
      <c r="AG42" s="402"/>
      <c r="AH42" s="159"/>
      <c r="AI42" s="402"/>
      <c r="AJ42" s="159"/>
      <c r="AK42" s="402"/>
      <c r="AL42" s="159"/>
      <c r="AM42" s="402"/>
      <c r="AN42" s="159"/>
      <c r="AO42" s="402"/>
      <c r="AP42" s="159"/>
      <c r="AQ42" s="402"/>
      <c r="AR42" s="159"/>
      <c r="AS42" s="402"/>
      <c r="AT42" s="159"/>
      <c r="AU42" s="402"/>
      <c r="AV42" s="159"/>
      <c r="AW42" s="402"/>
      <c r="AX42" s="159"/>
      <c r="AY42" s="402"/>
      <c r="AZ42" s="159"/>
      <c r="BA42" s="402"/>
      <c r="BB42" s="159"/>
      <c r="BC42" s="402"/>
      <c r="BD42" s="159"/>
      <c r="BE42" s="402"/>
      <c r="BF42" s="159"/>
      <c r="BG42" s="402"/>
      <c r="BH42" s="159"/>
      <c r="BI42" s="284"/>
      <c r="BK42" s="284"/>
      <c r="BM42" s="284"/>
      <c r="BO42" s="284"/>
      <c r="BQ42" s="402"/>
      <c r="BR42" s="159"/>
      <c r="BS42" s="402"/>
      <c r="BT42" s="159"/>
      <c r="BU42" s="402"/>
      <c r="BV42" s="159"/>
      <c r="BW42" s="284"/>
      <c r="BY42" s="284"/>
      <c r="CA42" s="284"/>
      <c r="CC42" s="284"/>
      <c r="CE42" s="284"/>
      <c r="CG42" s="284"/>
      <c r="CI42" s="284"/>
      <c r="CK42" s="284"/>
      <c r="CM42" s="284"/>
      <c r="CO42" s="284"/>
      <c r="CQ42" s="284"/>
      <c r="CS42" s="284"/>
      <c r="CU42" s="284"/>
      <c r="CW42" s="284"/>
      <c r="CY42" s="284"/>
      <c r="DA42" s="284"/>
      <c r="DC42" s="284"/>
      <c r="DE42" s="284"/>
      <c r="DG42" s="284"/>
      <c r="DI42" s="284"/>
      <c r="DK42" s="284"/>
      <c r="DM42" s="284"/>
      <c r="DO42" s="284"/>
      <c r="DQ42" s="284"/>
      <c r="DS42" s="284"/>
      <c r="DU42" s="284"/>
    </row>
    <row r="43" ht="15.75" customHeight="1">
      <c r="A43" s="390"/>
      <c r="B43" s="191"/>
      <c r="C43" s="191"/>
      <c r="D43" s="191"/>
      <c r="E43" s="191"/>
      <c r="F43" s="191"/>
      <c r="G43" s="191"/>
      <c r="H43" s="403"/>
      <c r="I43" s="191"/>
      <c r="J43" s="191"/>
      <c r="K43" s="191"/>
      <c r="M43" s="191"/>
      <c r="O43" s="191"/>
      <c r="Q43" s="191"/>
      <c r="S43" s="191"/>
      <c r="U43" s="191"/>
      <c r="W43" s="191"/>
      <c r="Y43" s="191"/>
      <c r="AA43" s="191"/>
      <c r="AC43" s="191"/>
      <c r="AE43" s="191"/>
      <c r="AG43" s="191"/>
      <c r="AI43" s="191"/>
      <c r="AK43" s="191"/>
      <c r="AM43" s="191"/>
      <c r="AO43" s="191"/>
      <c r="AQ43" s="191"/>
      <c r="AS43" s="191"/>
      <c r="AU43" s="191"/>
      <c r="AW43" s="191"/>
      <c r="AY43" s="191"/>
      <c r="BA43" s="191"/>
      <c r="BC43" s="191"/>
      <c r="BE43" s="191"/>
      <c r="BG43" s="191"/>
      <c r="BI43" s="191"/>
      <c r="BK43" s="191"/>
      <c r="BM43" s="191"/>
      <c r="BO43" s="191"/>
      <c r="BQ43" s="191"/>
      <c r="BS43" s="191"/>
      <c r="BU43" s="191"/>
      <c r="BW43" s="191"/>
      <c r="BY43" s="191"/>
      <c r="CA43" s="191"/>
      <c r="CC43" s="191"/>
      <c r="CE43" s="191"/>
      <c r="CG43" s="191"/>
      <c r="CI43" s="191"/>
      <c r="CK43" s="191"/>
      <c r="CM43" s="191"/>
      <c r="CO43" s="191"/>
      <c r="CQ43" s="191"/>
      <c r="CS43" s="191"/>
      <c r="CU43" s="191"/>
      <c r="CW43" s="191"/>
      <c r="CY43" s="191"/>
      <c r="DA43" s="191"/>
      <c r="DC43" s="191"/>
      <c r="DE43" s="191"/>
      <c r="DG43" s="191"/>
      <c r="DI43" s="191"/>
      <c r="DK43" s="191"/>
      <c r="DM43" s="191"/>
      <c r="DO43" s="191"/>
      <c r="DQ43" s="191"/>
      <c r="DS43" s="191"/>
      <c r="DU43" s="191"/>
    </row>
    <row r="44" ht="15.75" customHeight="1">
      <c r="A44" s="390"/>
      <c r="B44" s="404" t="s">
        <v>165</v>
      </c>
      <c r="C44" s="405"/>
      <c r="D44" s="405"/>
      <c r="E44" s="405"/>
      <c r="F44" s="405"/>
      <c r="G44" s="191"/>
      <c r="H44" s="403"/>
      <c r="I44" s="406"/>
      <c r="J44" s="406"/>
      <c r="K44" s="191"/>
      <c r="M44" s="191"/>
      <c r="O44" s="191"/>
      <c r="Q44" s="191"/>
      <c r="S44" s="191"/>
      <c r="U44" s="191"/>
      <c r="W44" s="191"/>
      <c r="Y44" s="191"/>
      <c r="AA44" s="191"/>
      <c r="AC44" s="191"/>
      <c r="AE44" s="191"/>
      <c r="AG44" s="191"/>
      <c r="AI44" s="191"/>
      <c r="AK44" s="191"/>
      <c r="AM44" s="191"/>
      <c r="AO44" s="191"/>
      <c r="AQ44" s="191"/>
      <c r="AS44" s="191"/>
      <c r="AU44" s="191"/>
      <c r="AW44" s="191"/>
      <c r="AY44" s="191"/>
      <c r="BA44" s="191"/>
      <c r="BC44" s="191"/>
      <c r="BE44" s="191"/>
      <c r="BG44" s="191"/>
      <c r="BI44" s="191"/>
      <c r="BK44" s="191"/>
      <c r="BM44" s="191"/>
      <c r="BO44" s="191"/>
      <c r="BQ44" s="191"/>
      <c r="BS44" s="191"/>
      <c r="BU44" s="191"/>
      <c r="BW44" s="191"/>
      <c r="BY44" s="191"/>
      <c r="CA44" s="191"/>
      <c r="CC44" s="191"/>
      <c r="CE44" s="191"/>
      <c r="CG44" s="191"/>
      <c r="CI44" s="191"/>
      <c r="CK44" s="191"/>
      <c r="CM44" s="191"/>
      <c r="CO44" s="191"/>
      <c r="CQ44" s="191"/>
      <c r="CS44" s="191"/>
      <c r="CU44" s="191"/>
      <c r="CW44" s="191"/>
      <c r="CY44" s="191"/>
      <c r="DA44" s="191"/>
      <c r="DC44" s="191"/>
      <c r="DE44" s="191"/>
      <c r="DG44" s="191"/>
      <c r="DI44" s="191"/>
      <c r="DK44" s="191"/>
      <c r="DM44" s="191"/>
      <c r="DO44" s="191"/>
      <c r="DQ44" s="191"/>
      <c r="DS44" s="191"/>
      <c r="DU44" s="191"/>
    </row>
    <row r="45" ht="15.75" customHeight="1">
      <c r="A45" s="390"/>
      <c r="B45" s="407" t="s">
        <v>175</v>
      </c>
      <c r="C45" s="408"/>
      <c r="D45" s="408"/>
      <c r="E45" s="408"/>
      <c r="F45" s="408"/>
      <c r="G45" s="191"/>
      <c r="H45" s="403"/>
      <c r="I45" s="191"/>
      <c r="J45" s="191"/>
      <c r="K45" s="191"/>
      <c r="M45" s="191"/>
      <c r="O45" s="191"/>
      <c r="Q45" s="191"/>
      <c r="S45" s="191"/>
      <c r="U45" s="191"/>
      <c r="W45" s="191"/>
      <c r="Y45" s="191"/>
      <c r="AA45" s="191"/>
      <c r="AC45" s="191"/>
      <c r="AE45" s="191"/>
      <c r="AG45" s="191"/>
      <c r="AI45" s="191"/>
      <c r="AK45" s="191"/>
      <c r="AM45" s="191"/>
      <c r="AO45" s="191"/>
      <c r="AQ45" s="191"/>
      <c r="AS45" s="191"/>
      <c r="AU45" s="191"/>
      <c r="AW45" s="191"/>
      <c r="AY45" s="191"/>
      <c r="BA45" s="191"/>
      <c r="BC45" s="191"/>
      <c r="BE45" s="191"/>
      <c r="BG45" s="191"/>
      <c r="BI45" s="191"/>
      <c r="BK45" s="191"/>
      <c r="BM45" s="191"/>
      <c r="BO45" s="191"/>
      <c r="BQ45" s="191"/>
      <c r="BS45" s="191"/>
      <c r="BU45" s="191"/>
      <c r="BW45" s="191"/>
      <c r="BY45" s="191"/>
      <c r="CA45" s="191"/>
      <c r="CC45" s="191"/>
      <c r="CE45" s="191"/>
      <c r="CG45" s="191"/>
      <c r="CI45" s="191"/>
      <c r="CK45" s="191"/>
      <c r="CM45" s="191"/>
      <c r="CO45" s="191"/>
      <c r="CQ45" s="191"/>
      <c r="CS45" s="191"/>
      <c r="CU45" s="191"/>
      <c r="CW45" s="191"/>
      <c r="CY45" s="191"/>
      <c r="DA45" s="191"/>
      <c r="DC45" s="191"/>
      <c r="DE45" s="191"/>
      <c r="DG45" s="191"/>
      <c r="DI45" s="191"/>
      <c r="DK45" s="191"/>
      <c r="DM45" s="191"/>
      <c r="DO45" s="191"/>
      <c r="DQ45" s="191"/>
      <c r="DS45" s="191"/>
      <c r="DU45" s="191"/>
    </row>
    <row r="46" ht="15.75" customHeight="1">
      <c r="A46" s="390"/>
      <c r="B46" s="409" t="s">
        <v>178</v>
      </c>
      <c r="C46" s="191"/>
      <c r="D46" s="191"/>
      <c r="E46" s="191"/>
      <c r="F46" s="191"/>
      <c r="G46" s="191"/>
      <c r="H46" s="403"/>
      <c r="I46" s="191"/>
      <c r="J46" s="191"/>
      <c r="K46" s="191"/>
      <c r="M46" s="191"/>
      <c r="O46" s="191"/>
      <c r="Q46" s="191"/>
      <c r="S46" s="191"/>
      <c r="U46" s="191"/>
      <c r="W46" s="191"/>
      <c r="Y46" s="191"/>
      <c r="AA46" s="191"/>
      <c r="AC46" s="191"/>
      <c r="AE46" s="191"/>
      <c r="AG46" s="191"/>
      <c r="AI46" s="191"/>
      <c r="AK46" s="191"/>
      <c r="AM46" s="191"/>
      <c r="AO46" s="191"/>
      <c r="AQ46" s="191"/>
      <c r="AS46" s="191"/>
      <c r="AU46" s="191"/>
      <c r="AW46" s="191"/>
      <c r="AY46" s="191"/>
      <c r="BA46" s="191"/>
      <c r="BC46" s="191"/>
      <c r="BE46" s="191"/>
      <c r="BG46" s="191"/>
      <c r="BI46" s="191"/>
      <c r="BK46" s="191"/>
      <c r="BM46" s="191"/>
      <c r="BO46" s="191"/>
      <c r="BQ46" s="191"/>
      <c r="BS46" s="191"/>
      <c r="BU46" s="191"/>
      <c r="BW46" s="191"/>
      <c r="BY46" s="191"/>
      <c r="CA46" s="191"/>
      <c r="CC46" s="191"/>
      <c r="CE46" s="191"/>
      <c r="CG46" s="191"/>
      <c r="CI46" s="191"/>
      <c r="CK46" s="191"/>
      <c r="CM46" s="191"/>
      <c r="CO46" s="191"/>
      <c r="CQ46" s="191"/>
      <c r="CS46" s="191"/>
      <c r="CU46" s="191"/>
      <c r="CW46" s="191"/>
      <c r="CY46" s="191"/>
      <c r="DA46" s="191"/>
      <c r="DC46" s="191"/>
      <c r="DE46" s="191"/>
      <c r="DG46" s="191"/>
      <c r="DI46" s="191"/>
      <c r="DK46" s="191"/>
      <c r="DM46" s="191"/>
      <c r="DO46" s="191"/>
      <c r="DQ46" s="191"/>
      <c r="DS46" s="191"/>
      <c r="DU46" s="191"/>
    </row>
    <row r="47" ht="15.75" customHeight="1">
      <c r="A47" s="390"/>
      <c r="B47" s="409" t="s">
        <v>177</v>
      </c>
      <c r="C47" s="191"/>
      <c r="D47" s="191"/>
      <c r="E47" s="191"/>
      <c r="F47" s="191"/>
      <c r="G47" s="191"/>
      <c r="H47" s="403"/>
      <c r="I47" s="191"/>
      <c r="J47" s="191"/>
      <c r="K47" s="191"/>
      <c r="M47" s="191"/>
      <c r="O47" s="191"/>
      <c r="Q47" s="191"/>
      <c r="S47" s="191"/>
      <c r="U47" s="191"/>
      <c r="W47" s="191"/>
      <c r="Y47" s="191"/>
      <c r="AA47" s="191"/>
      <c r="AC47" s="191"/>
      <c r="AE47" s="191"/>
      <c r="AG47" s="191"/>
      <c r="AI47" s="191"/>
      <c r="AK47" s="191"/>
      <c r="AM47" s="191"/>
      <c r="AO47" s="191"/>
      <c r="AQ47" s="191"/>
      <c r="AS47" s="191"/>
      <c r="AU47" s="191"/>
      <c r="AW47" s="191"/>
      <c r="AY47" s="191"/>
      <c r="BA47" s="191"/>
      <c r="BC47" s="191"/>
      <c r="BE47" s="191"/>
      <c r="BG47" s="191"/>
      <c r="BI47" s="191"/>
      <c r="BK47" s="191"/>
      <c r="BM47" s="191"/>
      <c r="BO47" s="191"/>
      <c r="BQ47" s="191"/>
      <c r="BS47" s="191"/>
      <c r="BU47" s="191"/>
      <c r="BW47" s="191"/>
      <c r="BY47" s="191"/>
      <c r="CA47" s="191"/>
      <c r="CC47" s="191"/>
      <c r="CE47" s="191"/>
      <c r="CG47" s="191"/>
      <c r="CI47" s="191"/>
      <c r="CK47" s="191"/>
      <c r="CM47" s="191"/>
      <c r="CO47" s="191"/>
      <c r="CQ47" s="191"/>
      <c r="CS47" s="191"/>
      <c r="CU47" s="191"/>
      <c r="CW47" s="191"/>
      <c r="CY47" s="191"/>
      <c r="DA47" s="191"/>
      <c r="DC47" s="191"/>
      <c r="DE47" s="191"/>
      <c r="DG47" s="191"/>
      <c r="DI47" s="191"/>
      <c r="DK47" s="191"/>
      <c r="DM47" s="191"/>
      <c r="DO47" s="191"/>
      <c r="DQ47" s="191"/>
      <c r="DS47" s="191"/>
      <c r="DU47" s="191"/>
    </row>
    <row r="48" ht="15.75" customHeight="1">
      <c r="A48" s="390"/>
      <c r="B48" s="409" t="s">
        <v>181</v>
      </c>
      <c r="C48" s="191"/>
      <c r="D48" s="191"/>
      <c r="E48" s="191"/>
      <c r="F48" s="191"/>
      <c r="G48" s="191"/>
      <c r="H48" s="403"/>
      <c r="I48" s="191"/>
      <c r="J48" s="191"/>
      <c r="K48" s="191"/>
      <c r="M48" s="191"/>
      <c r="O48" s="191"/>
      <c r="Q48" s="191"/>
      <c r="S48" s="191"/>
      <c r="U48" s="191"/>
      <c r="W48" s="191"/>
      <c r="Y48" s="191"/>
      <c r="AA48" s="191"/>
      <c r="AC48" s="191"/>
      <c r="AE48" s="191"/>
      <c r="AG48" s="191"/>
      <c r="AI48" s="191"/>
      <c r="AK48" s="191"/>
      <c r="AM48" s="191"/>
      <c r="AO48" s="191"/>
      <c r="AQ48" s="191"/>
      <c r="AS48" s="191"/>
      <c r="AU48" s="191"/>
      <c r="AW48" s="191"/>
      <c r="AY48" s="191"/>
      <c r="BA48" s="191"/>
      <c r="BC48" s="191"/>
      <c r="BE48" s="191"/>
      <c r="BG48" s="191"/>
      <c r="BI48" s="191"/>
      <c r="BK48" s="191"/>
      <c r="BM48" s="191"/>
      <c r="BO48" s="191"/>
      <c r="BQ48" s="191"/>
      <c r="BS48" s="191"/>
      <c r="BU48" s="191"/>
      <c r="BW48" s="191"/>
      <c r="BY48" s="191"/>
      <c r="CA48" s="191"/>
      <c r="CC48" s="191"/>
      <c r="CE48" s="191"/>
      <c r="CG48" s="191"/>
      <c r="CI48" s="191"/>
      <c r="CK48" s="191"/>
      <c r="CM48" s="191"/>
      <c r="CO48" s="191"/>
      <c r="CQ48" s="191"/>
      <c r="CS48" s="191"/>
      <c r="CU48" s="191"/>
      <c r="CW48" s="191"/>
      <c r="CY48" s="191"/>
      <c r="DA48" s="191"/>
      <c r="DC48" s="191"/>
      <c r="DE48" s="191"/>
      <c r="DG48" s="191"/>
      <c r="DI48" s="191"/>
      <c r="DK48" s="191"/>
      <c r="DM48" s="191"/>
      <c r="DO48" s="191"/>
      <c r="DQ48" s="191"/>
      <c r="DS48" s="191"/>
      <c r="DU48" s="191"/>
    </row>
    <row r="49" ht="15.75" customHeight="1">
      <c r="A49" s="390"/>
      <c r="B49" s="191"/>
      <c r="C49" s="191"/>
      <c r="D49" s="191"/>
      <c r="E49" s="191"/>
      <c r="F49" s="191"/>
      <c r="G49" s="191"/>
      <c r="H49" s="403"/>
      <c r="I49" s="191"/>
      <c r="J49" s="191"/>
      <c r="K49" s="191"/>
      <c r="M49" s="191"/>
      <c r="O49" s="191"/>
      <c r="Q49" s="191"/>
      <c r="S49" s="191"/>
      <c r="U49" s="191"/>
      <c r="W49" s="191"/>
      <c r="Y49" s="191"/>
      <c r="AA49" s="191"/>
      <c r="AC49" s="191"/>
      <c r="AE49" s="191"/>
      <c r="AG49" s="191"/>
      <c r="AI49" s="191"/>
      <c r="AK49" s="191"/>
      <c r="AM49" s="191"/>
      <c r="AO49" s="191"/>
      <c r="AQ49" s="191"/>
      <c r="AS49" s="191"/>
      <c r="AU49" s="191"/>
      <c r="AW49" s="191"/>
      <c r="AY49" s="191"/>
      <c r="BA49" s="191"/>
      <c r="BC49" s="191"/>
      <c r="BE49" s="191"/>
      <c r="BG49" s="191"/>
      <c r="BI49" s="191"/>
      <c r="BK49" s="191"/>
      <c r="BM49" s="191"/>
      <c r="BO49" s="191"/>
      <c r="BQ49" s="191"/>
      <c r="BS49" s="191"/>
      <c r="BU49" s="191"/>
      <c r="BW49" s="191"/>
      <c r="BY49" s="191"/>
      <c r="CA49" s="191"/>
      <c r="CC49" s="191"/>
      <c r="CE49" s="191"/>
      <c r="CG49" s="191"/>
      <c r="CI49" s="191"/>
      <c r="CK49" s="191"/>
      <c r="CM49" s="191"/>
      <c r="CO49" s="191"/>
      <c r="CQ49" s="191"/>
      <c r="CS49" s="191"/>
      <c r="CU49" s="191"/>
      <c r="CW49" s="191"/>
      <c r="CY49" s="191"/>
      <c r="DA49" s="191"/>
      <c r="DC49" s="191"/>
      <c r="DE49" s="191"/>
      <c r="DG49" s="191"/>
      <c r="DI49" s="191"/>
      <c r="DK49" s="191"/>
      <c r="DM49" s="191"/>
      <c r="DO49" s="191"/>
      <c r="DQ49" s="191"/>
      <c r="DS49" s="191"/>
      <c r="DU49" s="191"/>
    </row>
    <row r="50" ht="15.75" customHeight="1">
      <c r="A50" s="390"/>
      <c r="B50" s="191"/>
      <c r="C50" s="191"/>
      <c r="D50" s="191"/>
      <c r="E50" s="191"/>
      <c r="F50" s="191"/>
      <c r="G50" s="191"/>
      <c r="H50" s="403"/>
      <c r="I50" s="191"/>
      <c r="J50" s="191"/>
      <c r="K50" s="191"/>
      <c r="M50" s="191"/>
      <c r="O50" s="191"/>
      <c r="Q50" s="191"/>
      <c r="S50" s="191"/>
      <c r="U50" s="191"/>
      <c r="W50" s="191"/>
      <c r="Y50" s="191"/>
      <c r="AA50" s="191"/>
      <c r="AC50" s="191"/>
      <c r="AE50" s="191"/>
      <c r="AG50" s="191"/>
      <c r="AI50" s="191"/>
      <c r="AK50" s="191"/>
      <c r="AM50" s="191"/>
      <c r="AO50" s="191"/>
      <c r="AQ50" s="191"/>
      <c r="AS50" s="191"/>
      <c r="AU50" s="191"/>
      <c r="AW50" s="191"/>
      <c r="AY50" s="191"/>
      <c r="BA50" s="191"/>
      <c r="BC50" s="191"/>
      <c r="BE50" s="191"/>
      <c r="BG50" s="191"/>
      <c r="BI50" s="191"/>
      <c r="BK50" s="191"/>
      <c r="BM50" s="191"/>
      <c r="BO50" s="191"/>
      <c r="BQ50" s="191"/>
      <c r="BS50" s="191"/>
      <c r="BU50" s="191"/>
      <c r="BW50" s="191"/>
      <c r="BY50" s="191"/>
      <c r="CA50" s="191"/>
      <c r="CC50" s="191"/>
      <c r="CE50" s="191"/>
      <c r="CG50" s="191"/>
      <c r="CI50" s="191"/>
      <c r="CK50" s="191"/>
      <c r="CM50" s="191"/>
      <c r="CO50" s="191"/>
      <c r="CQ50" s="191"/>
      <c r="CS50" s="191"/>
      <c r="CU50" s="191"/>
      <c r="CW50" s="191"/>
      <c r="CY50" s="191"/>
      <c r="DA50" s="191"/>
      <c r="DC50" s="191"/>
      <c r="DE50" s="191"/>
      <c r="DG50" s="191"/>
      <c r="DI50" s="191"/>
      <c r="DK50" s="191"/>
      <c r="DM50" s="191"/>
      <c r="DO50" s="191"/>
      <c r="DQ50" s="191"/>
      <c r="DS50" s="191"/>
      <c r="DU50" s="191"/>
    </row>
    <row r="51" ht="15.75" customHeight="1">
      <c r="A51" s="390"/>
      <c r="B51" s="191" t="s">
        <v>182</v>
      </c>
      <c r="C51" s="191"/>
      <c r="D51" s="191"/>
      <c r="E51" s="191"/>
      <c r="F51" s="191"/>
      <c r="G51" s="191"/>
      <c r="H51" s="403"/>
      <c r="I51" s="191"/>
      <c r="J51" s="191"/>
      <c r="K51" s="191"/>
      <c r="M51" s="191"/>
      <c r="O51" s="191"/>
      <c r="Q51" s="191"/>
      <c r="S51" s="191"/>
      <c r="U51" s="191"/>
      <c r="W51" s="191"/>
      <c r="Y51" s="191"/>
      <c r="AA51" s="191"/>
      <c r="AC51" s="191"/>
      <c r="AE51" s="191"/>
      <c r="AG51" s="191"/>
      <c r="AI51" s="191"/>
      <c r="AK51" s="191"/>
      <c r="AM51" s="191"/>
      <c r="AO51" s="191"/>
      <c r="AQ51" s="191"/>
      <c r="AS51" s="191"/>
      <c r="AU51" s="191"/>
      <c r="AW51" s="191"/>
      <c r="AY51" s="191"/>
      <c r="BA51" s="191"/>
      <c r="BC51" s="191"/>
      <c r="BE51" s="191"/>
      <c r="BG51" s="191"/>
      <c r="BI51" s="191"/>
      <c r="BK51" s="191"/>
      <c r="BM51" s="191"/>
      <c r="BO51" s="191"/>
      <c r="BQ51" s="191"/>
      <c r="BS51" s="191"/>
      <c r="BU51" s="191"/>
      <c r="BW51" s="191"/>
      <c r="BY51" s="191"/>
      <c r="CA51" s="191"/>
      <c r="CC51" s="191"/>
      <c r="CE51" s="191"/>
      <c r="CG51" s="191"/>
      <c r="CI51" s="191"/>
      <c r="CK51" s="191"/>
      <c r="CM51" s="191"/>
      <c r="CO51" s="191"/>
      <c r="CQ51" s="191"/>
      <c r="CS51" s="191"/>
      <c r="CU51" s="191"/>
      <c r="CW51" s="191"/>
      <c r="CY51" s="191"/>
      <c r="DA51" s="191"/>
      <c r="DC51" s="191"/>
      <c r="DE51" s="191"/>
      <c r="DG51" s="191"/>
      <c r="DI51" s="191"/>
      <c r="DK51" s="191"/>
      <c r="DM51" s="191"/>
      <c r="DO51" s="191"/>
      <c r="DQ51" s="191"/>
      <c r="DS51" s="191"/>
      <c r="DU51" s="191"/>
    </row>
    <row r="52" ht="15.75" customHeight="1">
      <c r="A52" s="390"/>
      <c r="B52" s="410" t="s">
        <v>183</v>
      </c>
      <c r="C52" s="81"/>
      <c r="D52" s="81"/>
      <c r="E52" s="81"/>
      <c r="F52" s="81"/>
      <c r="G52" s="81"/>
      <c r="H52" s="81"/>
      <c r="I52" s="81"/>
      <c r="J52" s="191"/>
      <c r="K52" s="191"/>
      <c r="M52" s="191"/>
      <c r="O52" s="191"/>
      <c r="Q52" s="191"/>
      <c r="S52" s="191"/>
      <c r="U52" s="191"/>
      <c r="W52" s="191"/>
      <c r="Y52" s="191"/>
      <c r="AA52" s="191"/>
      <c r="AC52" s="191"/>
      <c r="AE52" s="191"/>
      <c r="AG52" s="191"/>
      <c r="AI52" s="191"/>
      <c r="AK52" s="191"/>
      <c r="AM52" s="191"/>
      <c r="AO52" s="191"/>
      <c r="AQ52" s="191"/>
      <c r="AS52" s="191"/>
      <c r="AU52" s="191"/>
      <c r="AW52" s="191"/>
      <c r="AY52" s="191"/>
      <c r="BA52" s="191"/>
      <c r="BC52" s="191"/>
      <c r="BE52" s="191"/>
      <c r="BG52" s="191"/>
      <c r="BI52" s="191"/>
      <c r="BK52" s="191"/>
      <c r="BM52" s="191"/>
      <c r="BO52" s="191"/>
      <c r="BQ52" s="191"/>
      <c r="BS52" s="191"/>
      <c r="BU52" s="191"/>
      <c r="BW52" s="191"/>
      <c r="BY52" s="191"/>
      <c r="CA52" s="191"/>
      <c r="CC52" s="191"/>
      <c r="CE52" s="191"/>
      <c r="CG52" s="191"/>
      <c r="CI52" s="191"/>
      <c r="CK52" s="191"/>
      <c r="CM52" s="191"/>
      <c r="CO52" s="191"/>
      <c r="CQ52" s="191"/>
      <c r="CS52" s="191"/>
      <c r="CU52" s="191"/>
      <c r="CW52" s="191"/>
      <c r="CY52" s="191"/>
      <c r="DA52" s="191"/>
      <c r="DC52" s="191"/>
      <c r="DE52" s="191"/>
      <c r="DG52" s="191"/>
      <c r="DI52" s="191"/>
      <c r="DK52" s="191"/>
      <c r="DM52" s="191"/>
      <c r="DO52" s="191"/>
      <c r="DQ52" s="191"/>
      <c r="DS52" s="191"/>
      <c r="DU52" s="191"/>
    </row>
    <row r="53" ht="15.75" customHeight="1">
      <c r="A53" s="390"/>
      <c r="B53" s="411"/>
      <c r="J53" s="191"/>
      <c r="K53" s="191"/>
      <c r="M53" s="191"/>
      <c r="O53" s="191"/>
      <c r="Q53" s="191"/>
      <c r="S53" s="191"/>
      <c r="U53" s="191"/>
      <c r="W53" s="191"/>
      <c r="Y53" s="191"/>
      <c r="AA53" s="191"/>
      <c r="AC53" s="191"/>
      <c r="AE53" s="191"/>
      <c r="AG53" s="191"/>
      <c r="AI53" s="191"/>
      <c r="AK53" s="191"/>
      <c r="AM53" s="191"/>
      <c r="AO53" s="191"/>
      <c r="AQ53" s="191"/>
      <c r="AS53" s="191"/>
      <c r="AU53" s="191"/>
      <c r="AW53" s="191"/>
      <c r="AY53" s="191"/>
      <c r="BA53" s="191"/>
      <c r="BC53" s="191"/>
      <c r="BE53" s="191"/>
      <c r="BG53" s="191"/>
      <c r="BI53" s="191"/>
      <c r="BK53" s="191"/>
      <c r="BM53" s="191"/>
      <c r="BO53" s="191"/>
      <c r="BQ53" s="191"/>
      <c r="BS53" s="191"/>
      <c r="BU53" s="191"/>
      <c r="BW53" s="191"/>
      <c r="BY53" s="191"/>
      <c r="CA53" s="191"/>
      <c r="CC53" s="191"/>
      <c r="CE53" s="191"/>
      <c r="CG53" s="191"/>
      <c r="CI53" s="191"/>
      <c r="CK53" s="191"/>
      <c r="CM53" s="191"/>
      <c r="CO53" s="191"/>
      <c r="CQ53" s="191"/>
      <c r="CS53" s="191"/>
      <c r="CU53" s="191"/>
      <c r="CW53" s="191"/>
      <c r="CY53" s="191"/>
      <c r="DA53" s="191"/>
      <c r="DC53" s="191"/>
      <c r="DE53" s="191"/>
      <c r="DG53" s="191"/>
      <c r="DI53" s="191"/>
      <c r="DK53" s="191"/>
      <c r="DM53" s="191"/>
      <c r="DO53" s="191"/>
      <c r="DQ53" s="191"/>
      <c r="DS53" s="191"/>
      <c r="DU53" s="191"/>
    </row>
    <row r="54" ht="15.75" customHeight="1">
      <c r="A54" s="390"/>
      <c r="B54" s="411"/>
      <c r="J54" s="191"/>
      <c r="K54" s="191"/>
      <c r="M54" s="191"/>
      <c r="O54" s="191"/>
      <c r="Q54" s="191"/>
      <c r="S54" s="191"/>
      <c r="U54" s="191"/>
      <c r="W54" s="191"/>
      <c r="Y54" s="191"/>
      <c r="AA54" s="191"/>
      <c r="AC54" s="191"/>
      <c r="AE54" s="191"/>
      <c r="AG54" s="191"/>
      <c r="AI54" s="191"/>
      <c r="AK54" s="191"/>
      <c r="AM54" s="191"/>
      <c r="AO54" s="191"/>
      <c r="AQ54" s="191"/>
      <c r="AS54" s="191"/>
      <c r="AU54" s="191"/>
      <c r="AW54" s="191"/>
      <c r="AY54" s="191"/>
      <c r="BA54" s="191"/>
      <c r="BC54" s="191"/>
      <c r="BE54" s="191"/>
      <c r="BG54" s="191"/>
      <c r="BI54" s="191"/>
      <c r="BK54" s="191"/>
      <c r="BM54" s="191"/>
      <c r="BO54" s="191"/>
      <c r="BQ54" s="191"/>
      <c r="BS54" s="191"/>
      <c r="BU54" s="191"/>
      <c r="BW54" s="191"/>
      <c r="BY54" s="191"/>
      <c r="CA54" s="191"/>
      <c r="CC54" s="191"/>
      <c r="CE54" s="191"/>
      <c r="CG54" s="191"/>
      <c r="CI54" s="191"/>
      <c r="CK54" s="191"/>
      <c r="CM54" s="191"/>
      <c r="CO54" s="191"/>
      <c r="CQ54" s="191"/>
      <c r="CS54" s="191"/>
      <c r="CU54" s="191"/>
      <c r="CW54" s="191"/>
      <c r="CY54" s="191"/>
      <c r="DA54" s="191"/>
      <c r="DC54" s="191"/>
      <c r="DE54" s="191"/>
      <c r="DG54" s="191"/>
      <c r="DI54" s="191"/>
      <c r="DK54" s="191"/>
      <c r="DM54" s="191"/>
      <c r="DO54" s="191"/>
      <c r="DQ54" s="191"/>
      <c r="DS54" s="191"/>
      <c r="DU54" s="191"/>
    </row>
    <row r="55" ht="15.75" customHeight="1">
      <c r="A55" s="390"/>
      <c r="B55" s="411"/>
      <c r="J55" s="191"/>
      <c r="K55" s="191"/>
      <c r="M55" s="191"/>
      <c r="O55" s="191"/>
      <c r="Q55" s="191"/>
      <c r="S55" s="191"/>
      <c r="U55" s="191"/>
      <c r="W55" s="191"/>
      <c r="Y55" s="191"/>
      <c r="AA55" s="191"/>
      <c r="AC55" s="191"/>
      <c r="AE55" s="191"/>
      <c r="AG55" s="191"/>
      <c r="AI55" s="191"/>
      <c r="AK55" s="191"/>
      <c r="AM55" s="191"/>
      <c r="AO55" s="191"/>
      <c r="AQ55" s="191"/>
      <c r="AS55" s="191"/>
      <c r="AU55" s="191"/>
      <c r="AW55" s="191"/>
      <c r="AY55" s="191"/>
      <c r="BA55" s="191"/>
      <c r="BC55" s="191"/>
      <c r="BE55" s="191"/>
      <c r="BG55" s="191"/>
      <c r="BI55" s="191"/>
      <c r="BK55" s="191"/>
      <c r="BM55" s="191"/>
      <c r="BO55" s="191"/>
      <c r="BQ55" s="191"/>
      <c r="BS55" s="191"/>
      <c r="BU55" s="191"/>
      <c r="BW55" s="191"/>
      <c r="BY55" s="191"/>
      <c r="CA55" s="191"/>
      <c r="CC55" s="191"/>
      <c r="CE55" s="191"/>
      <c r="CG55" s="191"/>
      <c r="CI55" s="191"/>
      <c r="CK55" s="191"/>
      <c r="CM55" s="191"/>
      <c r="CO55" s="191"/>
      <c r="CQ55" s="191"/>
      <c r="CS55" s="191"/>
      <c r="CU55" s="191"/>
      <c r="CW55" s="191"/>
      <c r="CY55" s="191"/>
      <c r="DA55" s="191"/>
      <c r="DC55" s="191"/>
      <c r="DE55" s="191"/>
      <c r="DG55" s="191"/>
      <c r="DI55" s="191"/>
      <c r="DK55" s="191"/>
      <c r="DM55" s="191"/>
      <c r="DO55" s="191"/>
      <c r="DQ55" s="191"/>
      <c r="DS55" s="191"/>
      <c r="DU55" s="191"/>
    </row>
    <row r="56" ht="15.75" customHeight="1">
      <c r="A56" s="390"/>
      <c r="B56" s="411"/>
      <c r="J56" s="191"/>
      <c r="K56" s="191"/>
      <c r="M56" s="191"/>
      <c r="O56" s="191"/>
      <c r="Q56" s="191"/>
      <c r="S56" s="191"/>
      <c r="U56" s="191"/>
      <c r="W56" s="191"/>
      <c r="Y56" s="191"/>
      <c r="AA56" s="191"/>
      <c r="AC56" s="191"/>
      <c r="AE56" s="191"/>
      <c r="AG56" s="191"/>
      <c r="AI56" s="191"/>
      <c r="AK56" s="191"/>
      <c r="AM56" s="191"/>
      <c r="AO56" s="191"/>
      <c r="AQ56" s="191"/>
      <c r="AS56" s="191"/>
      <c r="AU56" s="191"/>
      <c r="AW56" s="191"/>
      <c r="AY56" s="191"/>
      <c r="BA56" s="191"/>
      <c r="BC56" s="191"/>
      <c r="BE56" s="191"/>
      <c r="BG56" s="191"/>
      <c r="BI56" s="191"/>
      <c r="BK56" s="191"/>
      <c r="BM56" s="191"/>
      <c r="BO56" s="191"/>
      <c r="BQ56" s="191"/>
      <c r="BS56" s="191"/>
      <c r="BU56" s="191"/>
      <c r="BW56" s="191"/>
      <c r="BY56" s="191"/>
      <c r="CA56" s="191"/>
      <c r="CC56" s="191"/>
      <c r="CE56" s="191"/>
      <c r="CG56" s="191"/>
      <c r="CI56" s="191"/>
      <c r="CK56" s="191"/>
      <c r="CM56" s="191"/>
      <c r="CO56" s="191"/>
      <c r="CQ56" s="191"/>
      <c r="CS56" s="191"/>
      <c r="CU56" s="191"/>
      <c r="CW56" s="191"/>
      <c r="CY56" s="191"/>
      <c r="DA56" s="191"/>
      <c r="DC56" s="191"/>
      <c r="DE56" s="191"/>
      <c r="DG56" s="191"/>
      <c r="DI56" s="191"/>
      <c r="DK56" s="191"/>
      <c r="DM56" s="191"/>
      <c r="DO56" s="191"/>
      <c r="DQ56" s="191"/>
      <c r="DS56" s="191"/>
      <c r="DU56" s="191"/>
    </row>
    <row r="57" ht="15.75" customHeight="1">
      <c r="A57" s="390"/>
      <c r="B57" s="411"/>
      <c r="J57" s="191"/>
      <c r="K57" s="191"/>
      <c r="M57" s="191"/>
      <c r="O57" s="191"/>
      <c r="Q57" s="191"/>
      <c r="S57" s="191"/>
      <c r="U57" s="191"/>
      <c r="W57" s="191"/>
      <c r="Y57" s="191"/>
      <c r="AA57" s="191"/>
      <c r="AC57" s="191"/>
      <c r="AE57" s="191"/>
      <c r="AG57" s="191"/>
      <c r="AI57" s="191"/>
      <c r="AK57" s="191"/>
      <c r="AM57" s="191"/>
      <c r="AO57" s="191"/>
      <c r="AQ57" s="191"/>
      <c r="AS57" s="191"/>
      <c r="AU57" s="191"/>
      <c r="AW57" s="191"/>
      <c r="AY57" s="191"/>
      <c r="BA57" s="191"/>
      <c r="BC57" s="191"/>
      <c r="BE57" s="191"/>
      <c r="BG57" s="191"/>
      <c r="BI57" s="191"/>
      <c r="BK57" s="191"/>
      <c r="BM57" s="191"/>
      <c r="BO57" s="191"/>
      <c r="BQ57" s="191"/>
      <c r="BS57" s="191"/>
      <c r="BU57" s="191"/>
      <c r="BW57" s="191"/>
      <c r="BY57" s="191"/>
      <c r="CA57" s="191"/>
      <c r="CC57" s="191"/>
      <c r="CE57" s="191"/>
      <c r="CG57" s="191"/>
      <c r="CI57" s="191"/>
      <c r="CK57" s="191"/>
      <c r="CM57" s="191"/>
      <c r="CO57" s="191"/>
      <c r="CQ57" s="191"/>
      <c r="CS57" s="191"/>
      <c r="CU57" s="191"/>
      <c r="CW57" s="191"/>
      <c r="CY57" s="191"/>
      <c r="DA57" s="191"/>
      <c r="DC57" s="191"/>
      <c r="DE57" s="191"/>
      <c r="DG57" s="191"/>
      <c r="DI57" s="191"/>
      <c r="DK57" s="191"/>
      <c r="DM57" s="191"/>
      <c r="DO57" s="191"/>
      <c r="DQ57" s="191"/>
      <c r="DS57" s="191"/>
      <c r="DU57" s="191"/>
    </row>
    <row r="58" ht="15.75" customHeight="1">
      <c r="A58" s="390"/>
      <c r="B58" s="191"/>
      <c r="C58" s="191"/>
      <c r="D58" s="191"/>
      <c r="E58" s="191"/>
      <c r="F58" s="191"/>
      <c r="G58" s="191"/>
      <c r="H58" s="403"/>
      <c r="I58" s="191"/>
      <c r="J58" s="191"/>
      <c r="K58" s="191"/>
      <c r="M58" s="191"/>
      <c r="O58" s="191"/>
      <c r="Q58" s="191"/>
      <c r="S58" s="191"/>
      <c r="U58" s="191"/>
      <c r="W58" s="191"/>
      <c r="Y58" s="191"/>
      <c r="AA58" s="191"/>
      <c r="AC58" s="191"/>
      <c r="AE58" s="191"/>
      <c r="AG58" s="191"/>
      <c r="AI58" s="191"/>
      <c r="AK58" s="191"/>
      <c r="AM58" s="191"/>
      <c r="AO58" s="191"/>
      <c r="AQ58" s="191"/>
      <c r="AS58" s="191"/>
      <c r="AU58" s="191"/>
      <c r="AW58" s="191"/>
      <c r="AY58" s="191"/>
      <c r="BA58" s="191"/>
      <c r="BC58" s="191"/>
      <c r="BE58" s="191"/>
      <c r="BG58" s="191"/>
      <c r="BI58" s="191"/>
      <c r="BK58" s="191"/>
      <c r="BM58" s="191"/>
      <c r="BO58" s="191"/>
      <c r="BQ58" s="191"/>
      <c r="BS58" s="191"/>
      <c r="BU58" s="191"/>
      <c r="BW58" s="191"/>
      <c r="BY58" s="191"/>
      <c r="CA58" s="191"/>
      <c r="CC58" s="191"/>
      <c r="CE58" s="191"/>
      <c r="CG58" s="191"/>
      <c r="CI58" s="191"/>
      <c r="CK58" s="191"/>
      <c r="CM58" s="191"/>
      <c r="CO58" s="191"/>
      <c r="CQ58" s="191"/>
      <c r="CS58" s="191"/>
      <c r="CU58" s="191"/>
      <c r="CW58" s="191"/>
      <c r="CY58" s="191"/>
      <c r="DA58" s="191"/>
      <c r="DC58" s="191"/>
      <c r="DE58" s="191"/>
      <c r="DG58" s="191"/>
      <c r="DI58" s="191"/>
      <c r="DK58" s="191"/>
      <c r="DM58" s="191"/>
      <c r="DO58" s="191"/>
      <c r="DQ58" s="191"/>
      <c r="DS58" s="191"/>
      <c r="DU58" s="191"/>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05">
    <mergeCell ref="Y46:Z46"/>
    <mergeCell ref="AA46:AB46"/>
    <mergeCell ref="AC46:AD46"/>
    <mergeCell ref="AE46:AF46"/>
    <mergeCell ref="AG46:AH46"/>
    <mergeCell ref="AI46:AJ46"/>
    <mergeCell ref="AK46:AL46"/>
    <mergeCell ref="K46:L46"/>
    <mergeCell ref="M46:N46"/>
    <mergeCell ref="O46:P46"/>
    <mergeCell ref="Q46:R46"/>
    <mergeCell ref="S46:T46"/>
    <mergeCell ref="U46:V46"/>
    <mergeCell ref="W46:X46"/>
    <mergeCell ref="CO47:CP47"/>
    <mergeCell ref="CQ47:CR47"/>
    <mergeCell ref="CA47:CB47"/>
    <mergeCell ref="CC47:CD47"/>
    <mergeCell ref="CE47:CF47"/>
    <mergeCell ref="CG47:CH47"/>
    <mergeCell ref="CI47:CJ47"/>
    <mergeCell ref="CK47:CL47"/>
    <mergeCell ref="CM47:CN47"/>
    <mergeCell ref="DG47:DH47"/>
    <mergeCell ref="DI47:DJ47"/>
    <mergeCell ref="CS47:CT47"/>
    <mergeCell ref="CU47:CV47"/>
    <mergeCell ref="CW47:CX47"/>
    <mergeCell ref="CY47:CZ47"/>
    <mergeCell ref="DA47:DB47"/>
    <mergeCell ref="DC47:DD47"/>
    <mergeCell ref="DE47:DF47"/>
    <mergeCell ref="CC46:CD46"/>
    <mergeCell ref="CE46:CF46"/>
    <mergeCell ref="CG46:CH46"/>
    <mergeCell ref="CI46:CJ46"/>
    <mergeCell ref="CK46:CL46"/>
    <mergeCell ref="CM46:CN46"/>
    <mergeCell ref="CO46:CP46"/>
    <mergeCell ref="K47:L47"/>
    <mergeCell ref="M47:N47"/>
    <mergeCell ref="O47:P47"/>
    <mergeCell ref="Q47:R47"/>
    <mergeCell ref="S47:T47"/>
    <mergeCell ref="U47:V47"/>
    <mergeCell ref="W47:X47"/>
    <mergeCell ref="AM46:AN46"/>
    <mergeCell ref="AO46:AP46"/>
    <mergeCell ref="AQ46:AR46"/>
    <mergeCell ref="AS46:AT46"/>
    <mergeCell ref="AU46:AV46"/>
    <mergeCell ref="AW46:AX46"/>
    <mergeCell ref="AY46:AZ46"/>
    <mergeCell ref="BA46:BB46"/>
    <mergeCell ref="BC46:BD46"/>
    <mergeCell ref="BE46:BF46"/>
    <mergeCell ref="BG46:BH46"/>
    <mergeCell ref="BI46:BJ46"/>
    <mergeCell ref="BK46:BL46"/>
    <mergeCell ref="BM46:BN46"/>
    <mergeCell ref="BO46:BP46"/>
    <mergeCell ref="BQ46:BR46"/>
    <mergeCell ref="BS46:BT46"/>
    <mergeCell ref="BU46:BV46"/>
    <mergeCell ref="BW46:BX46"/>
    <mergeCell ref="BY46:BZ46"/>
    <mergeCell ref="CA46:CB46"/>
    <mergeCell ref="CQ46:CR46"/>
    <mergeCell ref="CS46:CT46"/>
    <mergeCell ref="CU46:CV46"/>
    <mergeCell ref="CW46:CX46"/>
    <mergeCell ref="CY46:CZ46"/>
    <mergeCell ref="DA46:DB46"/>
    <mergeCell ref="DC46:DD46"/>
    <mergeCell ref="DK46:DL46"/>
    <mergeCell ref="DK47:DL47"/>
    <mergeCell ref="DM47:DN47"/>
    <mergeCell ref="DO47:DP47"/>
    <mergeCell ref="DQ47:DR47"/>
    <mergeCell ref="DS47:DT47"/>
    <mergeCell ref="DE46:DF46"/>
    <mergeCell ref="DG46:DH46"/>
    <mergeCell ref="DI46:DJ46"/>
    <mergeCell ref="DM46:DN46"/>
    <mergeCell ref="DO46:DP46"/>
    <mergeCell ref="DQ46:DR46"/>
    <mergeCell ref="DS46:DT46"/>
    <mergeCell ref="Y49:Z49"/>
    <mergeCell ref="AA49:AB49"/>
    <mergeCell ref="AC49:AD49"/>
    <mergeCell ref="AE49:AF49"/>
    <mergeCell ref="AG49:AH49"/>
    <mergeCell ref="AI49:AJ49"/>
    <mergeCell ref="AK49:AL49"/>
    <mergeCell ref="K49:L49"/>
    <mergeCell ref="M49:N49"/>
    <mergeCell ref="O49:P49"/>
    <mergeCell ref="Q49:R49"/>
    <mergeCell ref="S49:T49"/>
    <mergeCell ref="U49:V49"/>
    <mergeCell ref="W49:X49"/>
    <mergeCell ref="BE50:BF50"/>
    <mergeCell ref="BG50:BH50"/>
    <mergeCell ref="AQ50:AR50"/>
    <mergeCell ref="AS50:AT50"/>
    <mergeCell ref="AU50:AV50"/>
    <mergeCell ref="AW50:AX50"/>
    <mergeCell ref="AY50:AZ50"/>
    <mergeCell ref="BA50:BB50"/>
    <mergeCell ref="BC50:BD50"/>
    <mergeCell ref="BW50:BX50"/>
    <mergeCell ref="BY50:BZ50"/>
    <mergeCell ref="BI50:BJ50"/>
    <mergeCell ref="BK50:BL50"/>
    <mergeCell ref="BM50:BN50"/>
    <mergeCell ref="BO50:BP50"/>
    <mergeCell ref="BQ50:BR50"/>
    <mergeCell ref="BS50:BT50"/>
    <mergeCell ref="BU50:BV50"/>
    <mergeCell ref="CO50:CP50"/>
    <mergeCell ref="CQ50:CR50"/>
    <mergeCell ref="CA50:CB50"/>
    <mergeCell ref="CC50:CD50"/>
    <mergeCell ref="CE50:CF50"/>
    <mergeCell ref="CG50:CH50"/>
    <mergeCell ref="CI50:CJ50"/>
    <mergeCell ref="CK50:CL50"/>
    <mergeCell ref="CM50:CN50"/>
    <mergeCell ref="DG50:DH50"/>
    <mergeCell ref="DI50:DJ50"/>
    <mergeCell ref="CS50:CT50"/>
    <mergeCell ref="CU50:CV50"/>
    <mergeCell ref="CW50:CX50"/>
    <mergeCell ref="CY50:CZ50"/>
    <mergeCell ref="DA50:DB50"/>
    <mergeCell ref="DC50:DD50"/>
    <mergeCell ref="DE50:DF50"/>
    <mergeCell ref="CC49:CD49"/>
    <mergeCell ref="CE49:CF49"/>
    <mergeCell ref="CG49:CH49"/>
    <mergeCell ref="CI49:CJ49"/>
    <mergeCell ref="CK49:CL49"/>
    <mergeCell ref="CM49:CN49"/>
    <mergeCell ref="CO49:CP49"/>
    <mergeCell ref="K50:L50"/>
    <mergeCell ref="M50:N50"/>
    <mergeCell ref="O50:P50"/>
    <mergeCell ref="Q50:R50"/>
    <mergeCell ref="S50:T50"/>
    <mergeCell ref="U50:V50"/>
    <mergeCell ref="W50:X50"/>
    <mergeCell ref="AM49:AN49"/>
    <mergeCell ref="AO49:AP49"/>
    <mergeCell ref="AQ49:AR49"/>
    <mergeCell ref="AS49:AT49"/>
    <mergeCell ref="AU49:AV49"/>
    <mergeCell ref="AW49:AX49"/>
    <mergeCell ref="AY49:AZ49"/>
    <mergeCell ref="BA49:BB49"/>
    <mergeCell ref="BC49:BD49"/>
    <mergeCell ref="BE49:BF49"/>
    <mergeCell ref="BG49:BH49"/>
    <mergeCell ref="BI49:BJ49"/>
    <mergeCell ref="BK49:BL49"/>
    <mergeCell ref="BM49:BN49"/>
    <mergeCell ref="BO49:BP49"/>
    <mergeCell ref="BQ49:BR49"/>
    <mergeCell ref="BS49:BT49"/>
    <mergeCell ref="BU49:BV49"/>
    <mergeCell ref="BW49:BX49"/>
    <mergeCell ref="BY49:BZ49"/>
    <mergeCell ref="CA49:CB49"/>
    <mergeCell ref="CQ49:CR49"/>
    <mergeCell ref="CS49:CT49"/>
    <mergeCell ref="CU49:CV49"/>
    <mergeCell ref="CW49:CX49"/>
    <mergeCell ref="CY49:CZ49"/>
    <mergeCell ref="DA49:DB49"/>
    <mergeCell ref="DC49:DD49"/>
    <mergeCell ref="DK49:DL49"/>
    <mergeCell ref="DK50:DL50"/>
    <mergeCell ref="DM50:DN50"/>
    <mergeCell ref="DO50:DP50"/>
    <mergeCell ref="DQ50:DR50"/>
    <mergeCell ref="DS50:DT50"/>
    <mergeCell ref="DE49:DF49"/>
    <mergeCell ref="DG49:DH49"/>
    <mergeCell ref="DI49:DJ49"/>
    <mergeCell ref="DM49:DN49"/>
    <mergeCell ref="DO49:DP49"/>
    <mergeCell ref="DQ49:DR49"/>
    <mergeCell ref="DS49:DT49"/>
    <mergeCell ref="DG44:DH44"/>
    <mergeCell ref="DI44:DJ44"/>
    <mergeCell ref="CS44:CT44"/>
    <mergeCell ref="CU44:CV44"/>
    <mergeCell ref="CW44:CX44"/>
    <mergeCell ref="CY44:CZ44"/>
    <mergeCell ref="DA44:DB44"/>
    <mergeCell ref="DC44:DD44"/>
    <mergeCell ref="DE44:DF44"/>
    <mergeCell ref="CC43:CD43"/>
    <mergeCell ref="CE43:CF43"/>
    <mergeCell ref="CG43:CH43"/>
    <mergeCell ref="CI43:CJ43"/>
    <mergeCell ref="CK43:CL43"/>
    <mergeCell ref="CM43:CN43"/>
    <mergeCell ref="CO43:CP43"/>
    <mergeCell ref="K44:L44"/>
    <mergeCell ref="M44:N44"/>
    <mergeCell ref="O44:P44"/>
    <mergeCell ref="Q44:R44"/>
    <mergeCell ref="S44:T44"/>
    <mergeCell ref="U44:V44"/>
    <mergeCell ref="W44:X44"/>
    <mergeCell ref="AM43:AN43"/>
    <mergeCell ref="AO43:AP43"/>
    <mergeCell ref="AQ43:AR43"/>
    <mergeCell ref="AS43:AT43"/>
    <mergeCell ref="AU43:AV43"/>
    <mergeCell ref="AW43:AX43"/>
    <mergeCell ref="AY43:AZ43"/>
    <mergeCell ref="BA43:BB43"/>
    <mergeCell ref="BC43:BD43"/>
    <mergeCell ref="BE43:BF43"/>
    <mergeCell ref="BG43:BH43"/>
    <mergeCell ref="BI43:BJ43"/>
    <mergeCell ref="BK43:BL43"/>
    <mergeCell ref="BM43:BN43"/>
    <mergeCell ref="BO43:BP43"/>
    <mergeCell ref="BQ43:BR43"/>
    <mergeCell ref="BS43:BT43"/>
    <mergeCell ref="BU43:BV43"/>
    <mergeCell ref="BW43:BX43"/>
    <mergeCell ref="BY43:BZ43"/>
    <mergeCell ref="CA43:CB43"/>
    <mergeCell ref="CQ43:CR43"/>
    <mergeCell ref="CS43:CT43"/>
    <mergeCell ref="CU43:CV43"/>
    <mergeCell ref="CW43:CX43"/>
    <mergeCell ref="CY43:CZ43"/>
    <mergeCell ref="DA43:DB43"/>
    <mergeCell ref="DC43:DD43"/>
    <mergeCell ref="DK43:DL43"/>
    <mergeCell ref="DK44:DL44"/>
    <mergeCell ref="DM44:DN44"/>
    <mergeCell ref="DO44:DP44"/>
    <mergeCell ref="DQ44:DR44"/>
    <mergeCell ref="DS44:DT44"/>
    <mergeCell ref="DE43:DF43"/>
    <mergeCell ref="DG43:DH43"/>
    <mergeCell ref="DI43:DJ43"/>
    <mergeCell ref="DM43:DN43"/>
    <mergeCell ref="DO43:DP43"/>
    <mergeCell ref="DQ43:DR43"/>
    <mergeCell ref="DS43:DT43"/>
    <mergeCell ref="CC45:CD45"/>
    <mergeCell ref="CE45:CF45"/>
    <mergeCell ref="CG45:CH45"/>
    <mergeCell ref="CI45:CJ45"/>
    <mergeCell ref="CK45:CL45"/>
    <mergeCell ref="CM45:CN45"/>
    <mergeCell ref="CO45:CP45"/>
    <mergeCell ref="DE45:DF45"/>
    <mergeCell ref="DG45:DH45"/>
    <mergeCell ref="DI45:DJ45"/>
    <mergeCell ref="DK45:DL45"/>
    <mergeCell ref="DM45:DN45"/>
    <mergeCell ref="DO45:DP45"/>
    <mergeCell ref="DQ45:DR45"/>
    <mergeCell ref="DS45:DT45"/>
    <mergeCell ref="CQ45:CR45"/>
    <mergeCell ref="CS45:CT45"/>
    <mergeCell ref="CU45:CV45"/>
    <mergeCell ref="CW45:CX45"/>
    <mergeCell ref="CY45:CZ45"/>
    <mergeCell ref="DA45:DB45"/>
    <mergeCell ref="DC45:DD45"/>
    <mergeCell ref="Y43:Z43"/>
    <mergeCell ref="AA43:AB43"/>
    <mergeCell ref="AC43:AD43"/>
    <mergeCell ref="AE43:AF43"/>
    <mergeCell ref="AG43:AH43"/>
    <mergeCell ref="AI43:AJ43"/>
    <mergeCell ref="AK43:AL43"/>
    <mergeCell ref="K43:L43"/>
    <mergeCell ref="M43:N43"/>
    <mergeCell ref="O43:P43"/>
    <mergeCell ref="Q43:R43"/>
    <mergeCell ref="S43:T43"/>
    <mergeCell ref="U43:V43"/>
    <mergeCell ref="W43:X43"/>
    <mergeCell ref="Y45:Z45"/>
    <mergeCell ref="AA45:AB45"/>
    <mergeCell ref="AC45:AD45"/>
    <mergeCell ref="AE45:AF45"/>
    <mergeCell ref="AG45:AH45"/>
    <mergeCell ref="AI45:AJ45"/>
    <mergeCell ref="AK45:AL45"/>
    <mergeCell ref="AM45:AN45"/>
    <mergeCell ref="AO45:AP45"/>
    <mergeCell ref="AQ45:AR45"/>
    <mergeCell ref="AS45:AT45"/>
    <mergeCell ref="AU45:AV45"/>
    <mergeCell ref="AW45:AX45"/>
    <mergeCell ref="AY45:AZ45"/>
    <mergeCell ref="BA45:BB45"/>
    <mergeCell ref="BC45:BD45"/>
    <mergeCell ref="BE45:BF45"/>
    <mergeCell ref="BG45:BH45"/>
    <mergeCell ref="BI45:BJ45"/>
    <mergeCell ref="BK45:BL45"/>
    <mergeCell ref="BM45:BN45"/>
    <mergeCell ref="BO45:BP45"/>
    <mergeCell ref="BQ45:BR45"/>
    <mergeCell ref="BS45:BT45"/>
    <mergeCell ref="BU45:BV45"/>
    <mergeCell ref="BW45:BX45"/>
    <mergeCell ref="BY45:BZ45"/>
    <mergeCell ref="CA45:CB45"/>
    <mergeCell ref="K45:L45"/>
    <mergeCell ref="M45:N45"/>
    <mergeCell ref="O45:P45"/>
    <mergeCell ref="Q45:R45"/>
    <mergeCell ref="S45:T45"/>
    <mergeCell ref="U45:V45"/>
    <mergeCell ref="W45:X45"/>
    <mergeCell ref="BE47:BF47"/>
    <mergeCell ref="BG47:BH47"/>
    <mergeCell ref="AQ47:AR47"/>
    <mergeCell ref="AS47:AT47"/>
    <mergeCell ref="AU47:AV47"/>
    <mergeCell ref="AW47:AX47"/>
    <mergeCell ref="AY47:AZ47"/>
    <mergeCell ref="BA47:BB47"/>
    <mergeCell ref="BC47:BD47"/>
    <mergeCell ref="CC48:CD48"/>
    <mergeCell ref="CE48:CF48"/>
    <mergeCell ref="CG48:CH48"/>
    <mergeCell ref="CI48:CJ48"/>
    <mergeCell ref="CK48:CL48"/>
    <mergeCell ref="CM48:CN48"/>
    <mergeCell ref="CO48:CP48"/>
    <mergeCell ref="DE48:DF48"/>
    <mergeCell ref="DG48:DH48"/>
    <mergeCell ref="DI48:DJ48"/>
    <mergeCell ref="DK48:DL48"/>
    <mergeCell ref="DM48:DN48"/>
    <mergeCell ref="DO48:DP48"/>
    <mergeCell ref="DQ48:DR48"/>
    <mergeCell ref="DS48:DT48"/>
    <mergeCell ref="CQ48:CR48"/>
    <mergeCell ref="CS48:CT48"/>
    <mergeCell ref="CU48:CV48"/>
    <mergeCell ref="CW48:CX48"/>
    <mergeCell ref="CY48:CZ48"/>
    <mergeCell ref="DA48:DB48"/>
    <mergeCell ref="DC48:DD48"/>
    <mergeCell ref="CC51:CD51"/>
    <mergeCell ref="CE51:CF51"/>
    <mergeCell ref="CG51:CH51"/>
    <mergeCell ref="CI51:CJ51"/>
    <mergeCell ref="CK51:CL51"/>
    <mergeCell ref="CM51:CN51"/>
    <mergeCell ref="CO51:CP51"/>
    <mergeCell ref="DE51:DF51"/>
    <mergeCell ref="DG51:DH51"/>
    <mergeCell ref="DI51:DJ51"/>
    <mergeCell ref="DK51:DL51"/>
    <mergeCell ref="DM51:DN51"/>
    <mergeCell ref="DO51:DP51"/>
    <mergeCell ref="DQ51:DR51"/>
    <mergeCell ref="DS51:DT51"/>
    <mergeCell ref="CQ51:CR51"/>
    <mergeCell ref="CS51:CT51"/>
    <mergeCell ref="CU51:CV51"/>
    <mergeCell ref="CW51:CX51"/>
    <mergeCell ref="CY51:CZ51"/>
    <mergeCell ref="DA51:DB51"/>
    <mergeCell ref="DC51:DD51"/>
    <mergeCell ref="AM50:AN50"/>
    <mergeCell ref="AO50:AP50"/>
    <mergeCell ref="Y50:Z50"/>
    <mergeCell ref="AA50:AB50"/>
    <mergeCell ref="AC50:AD50"/>
    <mergeCell ref="AE50:AF50"/>
    <mergeCell ref="AG50:AH50"/>
    <mergeCell ref="AI50:AJ50"/>
    <mergeCell ref="AK50:AL50"/>
    <mergeCell ref="K51:L51"/>
    <mergeCell ref="M51:N51"/>
    <mergeCell ref="O51:P51"/>
    <mergeCell ref="Q51:R51"/>
    <mergeCell ref="S51:T51"/>
    <mergeCell ref="U51:V51"/>
    <mergeCell ref="W51:X51"/>
    <mergeCell ref="Y51:Z51"/>
    <mergeCell ref="AA51:AB51"/>
    <mergeCell ref="AC51:AD51"/>
    <mergeCell ref="AE51:AF51"/>
    <mergeCell ref="AG51:AH51"/>
    <mergeCell ref="AI51:AJ51"/>
    <mergeCell ref="AK51:AL51"/>
    <mergeCell ref="AM51:AN51"/>
    <mergeCell ref="AO51:AP51"/>
    <mergeCell ref="AQ51:AR51"/>
    <mergeCell ref="AS51:AT51"/>
    <mergeCell ref="AU51:AV51"/>
    <mergeCell ref="AW51:AX51"/>
    <mergeCell ref="AY51:AZ51"/>
    <mergeCell ref="BA51:BB51"/>
    <mergeCell ref="BC51:BD51"/>
    <mergeCell ref="BE51:BF51"/>
    <mergeCell ref="BG51:BH51"/>
    <mergeCell ref="BI51:BJ51"/>
    <mergeCell ref="BK51:BL51"/>
    <mergeCell ref="BM51:BN51"/>
    <mergeCell ref="BO51:BP51"/>
    <mergeCell ref="BQ51:BR51"/>
    <mergeCell ref="BS51:BT51"/>
    <mergeCell ref="BU51:BV51"/>
    <mergeCell ref="BW51:BX51"/>
    <mergeCell ref="BY51:BZ51"/>
    <mergeCell ref="CA51:CB51"/>
    <mergeCell ref="M48:N48"/>
    <mergeCell ref="O48:P48"/>
    <mergeCell ref="Q48:R48"/>
    <mergeCell ref="S48:T48"/>
    <mergeCell ref="U48:V48"/>
    <mergeCell ref="W48:X48"/>
    <mergeCell ref="W53:X53"/>
    <mergeCell ref="O53:P53"/>
    <mergeCell ref="Q53:R53"/>
    <mergeCell ref="O54:P54"/>
    <mergeCell ref="Q54:R54"/>
    <mergeCell ref="S54:T54"/>
    <mergeCell ref="U54:V54"/>
    <mergeCell ref="W54:X54"/>
    <mergeCell ref="U55:V55"/>
    <mergeCell ref="W55:X55"/>
    <mergeCell ref="Y55:Z55"/>
    <mergeCell ref="AA55:AB55"/>
    <mergeCell ref="AC55:AD55"/>
    <mergeCell ref="AE55:AF55"/>
    <mergeCell ref="AG55:AH55"/>
    <mergeCell ref="AI55:AJ55"/>
    <mergeCell ref="AK55:AL55"/>
    <mergeCell ref="AM55:AN55"/>
    <mergeCell ref="AO55:AP55"/>
    <mergeCell ref="AQ55:AR55"/>
    <mergeCell ref="AS55:AT55"/>
    <mergeCell ref="AU55:AV55"/>
    <mergeCell ref="AW55:AX55"/>
    <mergeCell ref="AY55:AZ55"/>
    <mergeCell ref="BA55:BB55"/>
    <mergeCell ref="BC55:BD55"/>
    <mergeCell ref="BE55:BF55"/>
    <mergeCell ref="BG55:BH55"/>
    <mergeCell ref="BI55:BJ55"/>
    <mergeCell ref="BK55:BL55"/>
    <mergeCell ref="BM55:BN55"/>
    <mergeCell ref="BO55:BP55"/>
    <mergeCell ref="BQ55:BR55"/>
    <mergeCell ref="BS55:BT55"/>
    <mergeCell ref="BU55:BV55"/>
    <mergeCell ref="BW55:BX55"/>
    <mergeCell ref="BY55:BZ55"/>
    <mergeCell ref="CA55:CB55"/>
    <mergeCell ref="CC55:CD55"/>
    <mergeCell ref="CE55:CF55"/>
    <mergeCell ref="CG55:CH55"/>
    <mergeCell ref="CI55:CJ55"/>
    <mergeCell ref="CK55:CL55"/>
    <mergeCell ref="CM55:CN55"/>
    <mergeCell ref="CO55:CP55"/>
    <mergeCell ref="CQ55:CR55"/>
    <mergeCell ref="CS55:CT55"/>
    <mergeCell ref="CU55:CV55"/>
    <mergeCell ref="CW55:CX55"/>
    <mergeCell ref="CY55:CZ55"/>
    <mergeCell ref="DO55:DP55"/>
    <mergeCell ref="DQ55:DR55"/>
    <mergeCell ref="DS55:DT55"/>
    <mergeCell ref="DA55:DB55"/>
    <mergeCell ref="DC55:DD55"/>
    <mergeCell ref="DE55:DF55"/>
    <mergeCell ref="DG55:DH55"/>
    <mergeCell ref="DI55:DJ55"/>
    <mergeCell ref="DK55:DL55"/>
    <mergeCell ref="DM55:DN55"/>
    <mergeCell ref="M56:N56"/>
    <mergeCell ref="O56:P56"/>
    <mergeCell ref="Q56:R56"/>
    <mergeCell ref="S56:T56"/>
    <mergeCell ref="U56:V56"/>
    <mergeCell ref="W56:X56"/>
    <mergeCell ref="Y56:Z56"/>
    <mergeCell ref="AA56:AB56"/>
    <mergeCell ref="AC56:AD56"/>
    <mergeCell ref="AM56:AN56"/>
    <mergeCell ref="AO56:AP56"/>
    <mergeCell ref="AQ56:AR56"/>
    <mergeCell ref="AS56:AT56"/>
    <mergeCell ref="AU56:AV56"/>
    <mergeCell ref="AW56:AX56"/>
    <mergeCell ref="AY56:AZ56"/>
    <mergeCell ref="BA56:BB56"/>
    <mergeCell ref="BC56:BD56"/>
    <mergeCell ref="BE56:BF56"/>
    <mergeCell ref="BG56:BH56"/>
    <mergeCell ref="BI56:BJ56"/>
    <mergeCell ref="BK56:BL56"/>
    <mergeCell ref="BM56:BN56"/>
    <mergeCell ref="BO56:BP56"/>
    <mergeCell ref="BQ56:BR56"/>
    <mergeCell ref="BS56:BT56"/>
    <mergeCell ref="BU56:BV56"/>
    <mergeCell ref="BW56:BX56"/>
    <mergeCell ref="BY56:BZ56"/>
    <mergeCell ref="CA56:CB56"/>
    <mergeCell ref="CC56:CD56"/>
    <mergeCell ref="CE56:CF56"/>
    <mergeCell ref="CG56:CH56"/>
    <mergeCell ref="CI56:CJ56"/>
    <mergeCell ref="CK56:CL56"/>
    <mergeCell ref="CM56:CN56"/>
    <mergeCell ref="CO56:CP56"/>
    <mergeCell ref="CQ56:CR56"/>
    <mergeCell ref="CS56:CT56"/>
    <mergeCell ref="CU56:CV56"/>
    <mergeCell ref="CW56:CX56"/>
    <mergeCell ref="CY56:CZ56"/>
    <mergeCell ref="DO56:DP56"/>
    <mergeCell ref="DQ56:DR56"/>
    <mergeCell ref="DS56:DT56"/>
    <mergeCell ref="DA56:DB56"/>
    <mergeCell ref="DC56:DD56"/>
    <mergeCell ref="DE56:DF56"/>
    <mergeCell ref="DG56:DH56"/>
    <mergeCell ref="DI56:DJ56"/>
    <mergeCell ref="DK56:DL56"/>
    <mergeCell ref="DM56:DN56"/>
    <mergeCell ref="AE57:AF57"/>
    <mergeCell ref="AG57:AH57"/>
    <mergeCell ref="AI57:AJ57"/>
    <mergeCell ref="AK57:AL57"/>
    <mergeCell ref="AM57:AN57"/>
    <mergeCell ref="AO57:AP57"/>
    <mergeCell ref="AQ57:AR57"/>
    <mergeCell ref="AS57:AT57"/>
    <mergeCell ref="AU57:AV57"/>
    <mergeCell ref="AW57:AX57"/>
    <mergeCell ref="AY57:AZ57"/>
    <mergeCell ref="BA57:BB57"/>
    <mergeCell ref="BC57:BD57"/>
    <mergeCell ref="BE57:BF57"/>
    <mergeCell ref="BG57:BH57"/>
    <mergeCell ref="BI57:BJ57"/>
    <mergeCell ref="BK57:BL57"/>
    <mergeCell ref="BM57:BN57"/>
    <mergeCell ref="BO57:BP57"/>
    <mergeCell ref="BQ57:BR57"/>
    <mergeCell ref="BS57:BT57"/>
    <mergeCell ref="BU57:BV57"/>
    <mergeCell ref="BW57:BX57"/>
    <mergeCell ref="BY57:BZ57"/>
    <mergeCell ref="CA57:CB57"/>
    <mergeCell ref="CC57:CD57"/>
    <mergeCell ref="CE57:CF57"/>
    <mergeCell ref="CG57:CH57"/>
    <mergeCell ref="CI57:CJ57"/>
    <mergeCell ref="CK57:CL57"/>
    <mergeCell ref="CM57:CN57"/>
    <mergeCell ref="CO57:CP57"/>
    <mergeCell ref="CQ57:CR57"/>
    <mergeCell ref="CS57:CT57"/>
    <mergeCell ref="CU57:CV57"/>
    <mergeCell ref="DK57:DL57"/>
    <mergeCell ref="DM57:DN57"/>
    <mergeCell ref="DO57:DP57"/>
    <mergeCell ref="DQ57:DR57"/>
    <mergeCell ref="DS57:DT57"/>
    <mergeCell ref="CW57:CX57"/>
    <mergeCell ref="CY57:CZ57"/>
    <mergeCell ref="DA57:DB57"/>
    <mergeCell ref="DC57:DD57"/>
    <mergeCell ref="DE57:DF57"/>
    <mergeCell ref="DG57:DH57"/>
    <mergeCell ref="DI57:DJ57"/>
    <mergeCell ref="K48:L48"/>
    <mergeCell ref="K52:L52"/>
    <mergeCell ref="Q52:R52"/>
    <mergeCell ref="S52:T52"/>
    <mergeCell ref="U52:V52"/>
    <mergeCell ref="W52:X52"/>
    <mergeCell ref="S53:T53"/>
    <mergeCell ref="U53:V53"/>
    <mergeCell ref="Y53:Z53"/>
    <mergeCell ref="AA53:AB53"/>
    <mergeCell ref="AC53:AD53"/>
    <mergeCell ref="AE53:AF53"/>
    <mergeCell ref="AG53:AH53"/>
    <mergeCell ref="AE56:AF56"/>
    <mergeCell ref="AG56:AH56"/>
    <mergeCell ref="AI56:AJ56"/>
    <mergeCell ref="AK56:AL56"/>
    <mergeCell ref="Y54:Z54"/>
    <mergeCell ref="AA54:AB54"/>
    <mergeCell ref="AC54:AD54"/>
    <mergeCell ref="AE54:AF54"/>
    <mergeCell ref="AG54:AH54"/>
    <mergeCell ref="AI54:AJ54"/>
    <mergeCell ref="AK54:AL54"/>
    <mergeCell ref="Q57:R57"/>
    <mergeCell ref="S57:T57"/>
    <mergeCell ref="U57:V57"/>
    <mergeCell ref="W57:X57"/>
    <mergeCell ref="Y57:Z57"/>
    <mergeCell ref="AA57:AB57"/>
    <mergeCell ref="AC57:AD57"/>
    <mergeCell ref="CC58:CD58"/>
    <mergeCell ref="CE58:CF58"/>
    <mergeCell ref="CG58:CH58"/>
    <mergeCell ref="CI58:CJ58"/>
    <mergeCell ref="CK58:CL58"/>
    <mergeCell ref="CM58:CN58"/>
    <mergeCell ref="CO58:CP58"/>
    <mergeCell ref="DE58:DF58"/>
    <mergeCell ref="DG58:DH58"/>
    <mergeCell ref="DI58:DJ58"/>
    <mergeCell ref="DK58:DL58"/>
    <mergeCell ref="DM58:DN58"/>
    <mergeCell ref="DO58:DP58"/>
    <mergeCell ref="DQ58:DR58"/>
    <mergeCell ref="DS58:DT58"/>
    <mergeCell ref="CQ58:CR58"/>
    <mergeCell ref="CS58:CT58"/>
    <mergeCell ref="CU58:CV58"/>
    <mergeCell ref="CW58:CX58"/>
    <mergeCell ref="CY58:CZ58"/>
    <mergeCell ref="DA58:DB58"/>
    <mergeCell ref="DC58:DD58"/>
    <mergeCell ref="K53:L53"/>
    <mergeCell ref="M53:N53"/>
    <mergeCell ref="M54:N54"/>
    <mergeCell ref="M55:N55"/>
    <mergeCell ref="O55:P55"/>
    <mergeCell ref="Q55:R55"/>
    <mergeCell ref="S55:T55"/>
    <mergeCell ref="B52:I57"/>
    <mergeCell ref="K54:L54"/>
    <mergeCell ref="K55:L55"/>
    <mergeCell ref="K56:L56"/>
    <mergeCell ref="K57:L57"/>
    <mergeCell ref="M57:N57"/>
    <mergeCell ref="O57:P57"/>
    <mergeCell ref="K58:L58"/>
    <mergeCell ref="M58:N58"/>
    <mergeCell ref="O58:P58"/>
    <mergeCell ref="Q58:R58"/>
    <mergeCell ref="S58:T58"/>
    <mergeCell ref="U58:V58"/>
    <mergeCell ref="W58:X58"/>
    <mergeCell ref="Y58:Z58"/>
    <mergeCell ref="AA58:AB58"/>
    <mergeCell ref="AC58:AD58"/>
    <mergeCell ref="AE58:AF58"/>
    <mergeCell ref="AG58:AH58"/>
    <mergeCell ref="AI58:AJ58"/>
    <mergeCell ref="AK58:AL58"/>
    <mergeCell ref="AM58:AN58"/>
    <mergeCell ref="AO58:AP58"/>
    <mergeCell ref="AQ58:AR58"/>
    <mergeCell ref="AS58:AT58"/>
    <mergeCell ref="AU58:AV58"/>
    <mergeCell ref="AW58:AX58"/>
    <mergeCell ref="AY58:AZ58"/>
    <mergeCell ref="BA58:BB58"/>
    <mergeCell ref="BC58:BD58"/>
    <mergeCell ref="BE58:BF58"/>
    <mergeCell ref="BG58:BH58"/>
    <mergeCell ref="BI58:BJ58"/>
    <mergeCell ref="BK58:BL58"/>
    <mergeCell ref="BM58:BN58"/>
    <mergeCell ref="BO58:BP58"/>
    <mergeCell ref="BQ58:BR58"/>
    <mergeCell ref="BS58:BT58"/>
    <mergeCell ref="BU58:BV58"/>
    <mergeCell ref="BW58:BX58"/>
    <mergeCell ref="BY58:BZ58"/>
    <mergeCell ref="CA58:CB58"/>
    <mergeCell ref="BW47:BX47"/>
    <mergeCell ref="BY47:BZ47"/>
    <mergeCell ref="BI47:BJ47"/>
    <mergeCell ref="BK47:BL47"/>
    <mergeCell ref="BM47:BN47"/>
    <mergeCell ref="BO47:BP47"/>
    <mergeCell ref="BQ47:BR47"/>
    <mergeCell ref="BS47:BT47"/>
    <mergeCell ref="BU47:BV47"/>
    <mergeCell ref="BO52:BP52"/>
    <mergeCell ref="BQ52:BR52"/>
    <mergeCell ref="BA52:BB52"/>
    <mergeCell ref="BC52:BD52"/>
    <mergeCell ref="BE52:BF52"/>
    <mergeCell ref="BG52:BH52"/>
    <mergeCell ref="BI52:BJ52"/>
    <mergeCell ref="BK52:BL52"/>
    <mergeCell ref="BM52:BN52"/>
    <mergeCell ref="BS52:BT52"/>
    <mergeCell ref="BU52:BV52"/>
    <mergeCell ref="BW52:BX52"/>
    <mergeCell ref="BY52:BZ52"/>
    <mergeCell ref="CA52:CB52"/>
    <mergeCell ref="CC52:CD52"/>
    <mergeCell ref="CE52:CF52"/>
    <mergeCell ref="CG52:CH52"/>
    <mergeCell ref="CI52:CJ52"/>
    <mergeCell ref="CK52:CL52"/>
    <mergeCell ref="CM52:CN52"/>
    <mergeCell ref="CO52:CP52"/>
    <mergeCell ref="CQ52:CR52"/>
    <mergeCell ref="CS52:CT52"/>
    <mergeCell ref="DI52:DJ52"/>
    <mergeCell ref="DK52:DL52"/>
    <mergeCell ref="DM52:DN52"/>
    <mergeCell ref="DO52:DP52"/>
    <mergeCell ref="DQ52:DR52"/>
    <mergeCell ref="DS52:DT52"/>
    <mergeCell ref="CU52:CV52"/>
    <mergeCell ref="CW52:CX52"/>
    <mergeCell ref="CY52:CZ52"/>
    <mergeCell ref="DA52:DB52"/>
    <mergeCell ref="DC52:DD52"/>
    <mergeCell ref="DE52:DF52"/>
    <mergeCell ref="DG52:DH52"/>
    <mergeCell ref="AM47:AN47"/>
    <mergeCell ref="AO47:AP47"/>
    <mergeCell ref="Y47:Z47"/>
    <mergeCell ref="AA47:AB47"/>
    <mergeCell ref="AC47:AD47"/>
    <mergeCell ref="AE47:AF47"/>
    <mergeCell ref="AG47:AH47"/>
    <mergeCell ref="AI47:AJ47"/>
    <mergeCell ref="AK47:AL47"/>
    <mergeCell ref="Y48:Z48"/>
    <mergeCell ref="AA48:AB48"/>
    <mergeCell ref="AC48:AD48"/>
    <mergeCell ref="AE48:AF48"/>
    <mergeCell ref="AG48:AH48"/>
    <mergeCell ref="AI48:AJ48"/>
    <mergeCell ref="AK48:AL48"/>
    <mergeCell ref="AM48:AN48"/>
    <mergeCell ref="AO48:AP48"/>
    <mergeCell ref="AQ48:AR48"/>
    <mergeCell ref="AS48:AT48"/>
    <mergeCell ref="AU48:AV48"/>
    <mergeCell ref="AW48:AX48"/>
    <mergeCell ref="AY48:AZ48"/>
    <mergeCell ref="BA48:BB48"/>
    <mergeCell ref="BC48:BD48"/>
    <mergeCell ref="BE48:BF48"/>
    <mergeCell ref="BG48:BH48"/>
    <mergeCell ref="BI48:BJ48"/>
    <mergeCell ref="BK48:BL48"/>
    <mergeCell ref="BM48:BN48"/>
    <mergeCell ref="BO48:BP48"/>
    <mergeCell ref="BQ48:BR48"/>
    <mergeCell ref="BS48:BT48"/>
    <mergeCell ref="BU48:BV48"/>
    <mergeCell ref="BW48:BX48"/>
    <mergeCell ref="BY48:BZ48"/>
    <mergeCell ref="CA48:CB48"/>
    <mergeCell ref="M52:N52"/>
    <mergeCell ref="O52:P52"/>
    <mergeCell ref="Y52:Z52"/>
    <mergeCell ref="AA52:AB52"/>
    <mergeCell ref="AC52:AD52"/>
    <mergeCell ref="AE52:AF52"/>
    <mergeCell ref="AG52:AH52"/>
    <mergeCell ref="DO53:DP53"/>
    <mergeCell ref="DQ53:DR53"/>
    <mergeCell ref="DS53:DT53"/>
    <mergeCell ref="DA53:DB53"/>
    <mergeCell ref="DC53:DD53"/>
    <mergeCell ref="DE53:DF53"/>
    <mergeCell ref="DG53:DH53"/>
    <mergeCell ref="DI53:DJ53"/>
    <mergeCell ref="DK53:DL53"/>
    <mergeCell ref="DM53:DN53"/>
    <mergeCell ref="AW52:AX52"/>
    <mergeCell ref="AY52:AZ52"/>
    <mergeCell ref="AI52:AJ52"/>
    <mergeCell ref="AK52:AL52"/>
    <mergeCell ref="AM52:AN52"/>
    <mergeCell ref="AO52:AP52"/>
    <mergeCell ref="AQ52:AR52"/>
    <mergeCell ref="AS52:AT52"/>
    <mergeCell ref="AU52:AV52"/>
    <mergeCell ref="AI53:AJ53"/>
    <mergeCell ref="AK53:AL53"/>
    <mergeCell ref="AM53:AN53"/>
    <mergeCell ref="AO53:AP53"/>
    <mergeCell ref="AQ53:AR53"/>
    <mergeCell ref="AS53:AT53"/>
    <mergeCell ref="AU53:AV53"/>
    <mergeCell ref="AW53:AX53"/>
    <mergeCell ref="AY53:AZ53"/>
    <mergeCell ref="BA53:BB53"/>
    <mergeCell ref="BC53:BD53"/>
    <mergeCell ref="BE53:BF53"/>
    <mergeCell ref="BG53:BH53"/>
    <mergeCell ref="BI53:BJ53"/>
    <mergeCell ref="BK53:BL53"/>
    <mergeCell ref="BM53:BN53"/>
    <mergeCell ref="BO53:BP53"/>
    <mergeCell ref="BQ53:BR53"/>
    <mergeCell ref="BS53:BT53"/>
    <mergeCell ref="BU53:BV53"/>
    <mergeCell ref="BW53:BX53"/>
    <mergeCell ref="BY53:BZ53"/>
    <mergeCell ref="CA53:CB53"/>
    <mergeCell ref="CC53:CD53"/>
    <mergeCell ref="CE53:CF53"/>
    <mergeCell ref="CG53:CH53"/>
    <mergeCell ref="CI53:CJ53"/>
    <mergeCell ref="CK53:CL53"/>
    <mergeCell ref="CM53:CN53"/>
    <mergeCell ref="CO53:CP53"/>
    <mergeCell ref="CQ53:CR53"/>
    <mergeCell ref="CS53:CT53"/>
    <mergeCell ref="CU53:CV53"/>
    <mergeCell ref="CW53:CX53"/>
    <mergeCell ref="CY53:CZ53"/>
    <mergeCell ref="AM54:AN54"/>
    <mergeCell ref="AO54:AP54"/>
    <mergeCell ref="AQ54:AR54"/>
    <mergeCell ref="AS54:AT54"/>
    <mergeCell ref="AU54:AV54"/>
    <mergeCell ref="AW54:AX54"/>
    <mergeCell ref="AY54:AZ54"/>
    <mergeCell ref="BA54:BB54"/>
    <mergeCell ref="BC54:BD54"/>
    <mergeCell ref="BE54:BF54"/>
    <mergeCell ref="BG54:BH54"/>
    <mergeCell ref="BI54:BJ54"/>
    <mergeCell ref="BK54:BL54"/>
    <mergeCell ref="BM54:BN54"/>
    <mergeCell ref="BO54:BP54"/>
    <mergeCell ref="BQ54:BR54"/>
    <mergeCell ref="BS54:BT54"/>
    <mergeCell ref="BU54:BV54"/>
    <mergeCell ref="BW54:BX54"/>
    <mergeCell ref="BY54:BZ54"/>
    <mergeCell ref="CA54:CB54"/>
    <mergeCell ref="CC54:CD54"/>
    <mergeCell ref="CE54:CF54"/>
    <mergeCell ref="CG54:CH54"/>
    <mergeCell ref="CI54:CJ54"/>
    <mergeCell ref="CK54:CL54"/>
    <mergeCell ref="CM54:CN54"/>
    <mergeCell ref="CO54:CP54"/>
    <mergeCell ref="DE54:DF54"/>
    <mergeCell ref="DG54:DH54"/>
    <mergeCell ref="DI54:DJ54"/>
    <mergeCell ref="DK54:DL54"/>
    <mergeCell ref="DM54:DN54"/>
    <mergeCell ref="DO54:DP54"/>
    <mergeCell ref="DQ54:DR54"/>
    <mergeCell ref="DS54:DT54"/>
    <mergeCell ref="CQ54:CR54"/>
    <mergeCell ref="CS54:CT54"/>
    <mergeCell ref="CU54:CV54"/>
    <mergeCell ref="CW54:CX54"/>
    <mergeCell ref="CY54:CZ54"/>
    <mergeCell ref="DA54:DB54"/>
    <mergeCell ref="DC54:DD54"/>
    <mergeCell ref="W1:X1"/>
    <mergeCell ref="Y1:Z1"/>
    <mergeCell ref="AA1:AB1"/>
    <mergeCell ref="AC1:AD1"/>
    <mergeCell ref="AE1:AF1"/>
    <mergeCell ref="AG1:AH1"/>
    <mergeCell ref="AI1:AJ1"/>
    <mergeCell ref="CA1:CB1"/>
    <mergeCell ref="CC1:CD1"/>
    <mergeCell ref="CE1:CF1"/>
    <mergeCell ref="CG1:CH1"/>
    <mergeCell ref="CI1:CJ1"/>
    <mergeCell ref="CK1:CL1"/>
    <mergeCell ref="CM1:CN1"/>
    <mergeCell ref="A1:J2"/>
    <mergeCell ref="K1:L1"/>
    <mergeCell ref="M1:N1"/>
    <mergeCell ref="O1:P1"/>
    <mergeCell ref="Q1:R1"/>
    <mergeCell ref="S1:T1"/>
    <mergeCell ref="U1:V1"/>
    <mergeCell ref="AK1:AL1"/>
    <mergeCell ref="AM1:AN1"/>
    <mergeCell ref="AO1:AP1"/>
    <mergeCell ref="AQ1:AR1"/>
    <mergeCell ref="AS1:AT1"/>
    <mergeCell ref="AU1:AV1"/>
    <mergeCell ref="AW1:AX1"/>
    <mergeCell ref="AY1:AZ1"/>
    <mergeCell ref="BA1:BB1"/>
    <mergeCell ref="BC1:BD1"/>
    <mergeCell ref="BE1:BF1"/>
    <mergeCell ref="BG1:BH1"/>
    <mergeCell ref="BI1:BJ1"/>
    <mergeCell ref="BK1:BL1"/>
    <mergeCell ref="BM1:BN1"/>
    <mergeCell ref="BO1:BP1"/>
    <mergeCell ref="BQ1:BR1"/>
    <mergeCell ref="BS1:BT1"/>
    <mergeCell ref="BU1:BV1"/>
    <mergeCell ref="BW1:BX1"/>
    <mergeCell ref="BY1:BZ1"/>
    <mergeCell ref="CO1:CP1"/>
    <mergeCell ref="CQ1:CR1"/>
    <mergeCell ref="CS1:CT1"/>
    <mergeCell ref="CU1:CV1"/>
    <mergeCell ref="CW1:CX1"/>
    <mergeCell ref="CY1:CZ1"/>
    <mergeCell ref="DA1:DB1"/>
    <mergeCell ref="AI2:AJ2"/>
    <mergeCell ref="AK2:AL2"/>
    <mergeCell ref="K2:L2"/>
    <mergeCell ref="M2:S2"/>
    <mergeCell ref="U2:Z2"/>
    <mergeCell ref="AA2:AB2"/>
    <mergeCell ref="AC2:AD2"/>
    <mergeCell ref="AE2:AF2"/>
    <mergeCell ref="AG2:AH2"/>
    <mergeCell ref="U3:Z3"/>
    <mergeCell ref="AA3:AB3"/>
    <mergeCell ref="AC3:AD3"/>
    <mergeCell ref="AE3:AF3"/>
    <mergeCell ref="AG3:AH3"/>
    <mergeCell ref="AI3:AJ3"/>
    <mergeCell ref="AK3:AL3"/>
    <mergeCell ref="AM3:AN3"/>
    <mergeCell ref="AO3:AP3"/>
    <mergeCell ref="AQ3:AR3"/>
    <mergeCell ref="AS3:AT3"/>
    <mergeCell ref="AU3:AV3"/>
    <mergeCell ref="AW3:AX3"/>
    <mergeCell ref="AY3:AZ3"/>
    <mergeCell ref="BA3:BB3"/>
    <mergeCell ref="BC3:BD3"/>
    <mergeCell ref="BE3:BF3"/>
    <mergeCell ref="BG3:BH3"/>
    <mergeCell ref="BI3:BJ3"/>
    <mergeCell ref="BK3:BL3"/>
    <mergeCell ref="BM3:BN3"/>
    <mergeCell ref="BO3:BP3"/>
    <mergeCell ref="BQ3:BR3"/>
    <mergeCell ref="BS3:BT3"/>
    <mergeCell ref="BU3:BV3"/>
    <mergeCell ref="BW3:BX3"/>
    <mergeCell ref="BY3:BZ3"/>
    <mergeCell ref="CA3:CB3"/>
    <mergeCell ref="A3:B3"/>
    <mergeCell ref="C3:D3"/>
    <mergeCell ref="F3:G3"/>
    <mergeCell ref="H3:J3"/>
    <mergeCell ref="K3:L3"/>
    <mergeCell ref="M3:R3"/>
    <mergeCell ref="S3:T3"/>
    <mergeCell ref="DQ1:DR1"/>
    <mergeCell ref="DS1:DT1"/>
    <mergeCell ref="DC1:DD1"/>
    <mergeCell ref="DE1:DF1"/>
    <mergeCell ref="DG1:DH1"/>
    <mergeCell ref="DI1:DJ1"/>
    <mergeCell ref="DK1:DL1"/>
    <mergeCell ref="DM1:DN1"/>
    <mergeCell ref="DO1:DP1"/>
    <mergeCell ref="BA2:BB2"/>
    <mergeCell ref="BC2:BD2"/>
    <mergeCell ref="AM2:AN2"/>
    <mergeCell ref="AO2:AP2"/>
    <mergeCell ref="AQ2:AR2"/>
    <mergeCell ref="AS2:AT2"/>
    <mergeCell ref="AU2:AV2"/>
    <mergeCell ref="AW2:AX2"/>
    <mergeCell ref="AY2:AZ2"/>
    <mergeCell ref="BS2:BT2"/>
    <mergeCell ref="BU2:BV2"/>
    <mergeCell ref="BE2:BF2"/>
    <mergeCell ref="BG2:BH2"/>
    <mergeCell ref="BI2:BJ2"/>
    <mergeCell ref="BK2:BL2"/>
    <mergeCell ref="BM2:BN2"/>
    <mergeCell ref="BO2:BP2"/>
    <mergeCell ref="BQ2:BR2"/>
    <mergeCell ref="CK2:CL2"/>
    <mergeCell ref="CM2:CN2"/>
    <mergeCell ref="BW2:BX2"/>
    <mergeCell ref="BY2:BZ2"/>
    <mergeCell ref="CA2:CB2"/>
    <mergeCell ref="CC2:CD2"/>
    <mergeCell ref="CE2:CF2"/>
    <mergeCell ref="CG2:CH2"/>
    <mergeCell ref="CI2:CJ2"/>
    <mergeCell ref="CO2:CP2"/>
    <mergeCell ref="CQ2:CR2"/>
    <mergeCell ref="CS2:CT2"/>
    <mergeCell ref="CU2:CV2"/>
    <mergeCell ref="CW2:CX2"/>
    <mergeCell ref="CY2:CZ2"/>
    <mergeCell ref="DA2:DB2"/>
    <mergeCell ref="DQ2:DR2"/>
    <mergeCell ref="DS2:DT2"/>
    <mergeCell ref="DC2:DD2"/>
    <mergeCell ref="DE2:DF2"/>
    <mergeCell ref="DG2:DH2"/>
    <mergeCell ref="DI2:DJ2"/>
    <mergeCell ref="DK2:DL2"/>
    <mergeCell ref="DM2:DN2"/>
    <mergeCell ref="DO2:DP2"/>
    <mergeCell ref="CC3:CD3"/>
    <mergeCell ref="CE3:CF3"/>
    <mergeCell ref="CG3:CH3"/>
    <mergeCell ref="CI3:CJ3"/>
    <mergeCell ref="CK3:CL3"/>
    <mergeCell ref="CM3:CN3"/>
    <mergeCell ref="CO3:CP3"/>
    <mergeCell ref="DE3:DF3"/>
    <mergeCell ref="DG3:DH3"/>
    <mergeCell ref="DI3:DJ3"/>
    <mergeCell ref="DK3:DL3"/>
    <mergeCell ref="DM3:DN3"/>
    <mergeCell ref="DO3:DP3"/>
    <mergeCell ref="DQ3:DR3"/>
    <mergeCell ref="DS3:DT3"/>
    <mergeCell ref="CQ3:CR3"/>
    <mergeCell ref="CS3:CT3"/>
    <mergeCell ref="CU3:CV3"/>
    <mergeCell ref="CW3:CX3"/>
    <mergeCell ref="CY3:CZ3"/>
    <mergeCell ref="DA3:DB3"/>
    <mergeCell ref="DC3:DD3"/>
    <mergeCell ref="AL5:AM5"/>
    <mergeCell ref="AN5:AO5"/>
    <mergeCell ref="X5:Y5"/>
    <mergeCell ref="Z5:AA5"/>
    <mergeCell ref="AB5:AC5"/>
    <mergeCell ref="AD5:AE5"/>
    <mergeCell ref="AF5:AG5"/>
    <mergeCell ref="AH5:AI5"/>
    <mergeCell ref="AJ5:AK5"/>
    <mergeCell ref="CT4:CU4"/>
    <mergeCell ref="CV4:CW4"/>
    <mergeCell ref="CX4:CY4"/>
    <mergeCell ref="CZ4:DA4"/>
    <mergeCell ref="DB4:DC4"/>
    <mergeCell ref="DD4:DE4"/>
    <mergeCell ref="DF4:DG4"/>
    <mergeCell ref="A5:B5"/>
    <mergeCell ref="F5:G5"/>
    <mergeCell ref="H5:J5"/>
    <mergeCell ref="K5:L5"/>
    <mergeCell ref="M5:Q5"/>
    <mergeCell ref="R5:S5"/>
    <mergeCell ref="U5:W5"/>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DS4:DT4"/>
    <mergeCell ref="DS5:DT5"/>
    <mergeCell ref="AB4:AC4"/>
    <mergeCell ref="AD4:AE4"/>
    <mergeCell ref="AF4:AG4"/>
    <mergeCell ref="AH4:AI4"/>
    <mergeCell ref="AJ4:AK4"/>
    <mergeCell ref="AL4:AM4"/>
    <mergeCell ref="AN4:AO4"/>
    <mergeCell ref="A4:B4"/>
    <mergeCell ref="C4:D4"/>
    <mergeCell ref="K4:L4"/>
    <mergeCell ref="M4:S4"/>
    <mergeCell ref="U4:W4"/>
    <mergeCell ref="X4:Y4"/>
    <mergeCell ref="Z4:AA4"/>
    <mergeCell ref="U6:V6"/>
    <mergeCell ref="W6:X6"/>
    <mergeCell ref="Y6:Z6"/>
    <mergeCell ref="AB6:AC6"/>
    <mergeCell ref="AD6:AE6"/>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BH6:BI6"/>
    <mergeCell ref="BJ6:BK6"/>
    <mergeCell ref="BL6:BM6"/>
    <mergeCell ref="BN6:BO6"/>
    <mergeCell ref="BP6:BQ6"/>
    <mergeCell ref="BR6:BS6"/>
    <mergeCell ref="BT6:BU6"/>
    <mergeCell ref="BV6:BW6"/>
    <mergeCell ref="BX6:BY6"/>
    <mergeCell ref="A6:B6"/>
    <mergeCell ref="C6:D6"/>
    <mergeCell ref="K6:L6"/>
    <mergeCell ref="M6:N6"/>
    <mergeCell ref="O6:P6"/>
    <mergeCell ref="Q6:R6"/>
    <mergeCell ref="S6:T6"/>
    <mergeCell ref="DQ7:DR7"/>
    <mergeCell ref="DS7:DT7"/>
    <mergeCell ref="DC7:DD7"/>
    <mergeCell ref="DE7:DF7"/>
    <mergeCell ref="DG7:DH7"/>
    <mergeCell ref="DI7:DJ7"/>
    <mergeCell ref="DK7:DL7"/>
    <mergeCell ref="DM7:DN7"/>
    <mergeCell ref="DO7:DP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Y7:AZ7"/>
    <mergeCell ref="BA7:BB7"/>
    <mergeCell ref="BC7:BD7"/>
    <mergeCell ref="BE7:BF7"/>
    <mergeCell ref="BG7:BH7"/>
    <mergeCell ref="BI7:BJ7"/>
    <mergeCell ref="BK7:BL7"/>
    <mergeCell ref="BM7:BN7"/>
    <mergeCell ref="BO7:BP7"/>
    <mergeCell ref="BQ7:BR7"/>
    <mergeCell ref="BS7:BT7"/>
    <mergeCell ref="BU7:BV7"/>
    <mergeCell ref="BW7:BX7"/>
    <mergeCell ref="BY7:BZ7"/>
    <mergeCell ref="CA7:CB7"/>
    <mergeCell ref="CC7:CD7"/>
    <mergeCell ref="CE7:CF7"/>
    <mergeCell ref="CG7:CH7"/>
    <mergeCell ref="CI7:CJ7"/>
    <mergeCell ref="CK7:CL7"/>
    <mergeCell ref="CM7:CN7"/>
    <mergeCell ref="CO7:CP7"/>
    <mergeCell ref="CQ7:CR7"/>
    <mergeCell ref="CS7:CT7"/>
    <mergeCell ref="CU7:CV7"/>
    <mergeCell ref="CW7:CX7"/>
    <mergeCell ref="CY7:CZ7"/>
    <mergeCell ref="DA7:DB7"/>
    <mergeCell ref="H7:J7"/>
    <mergeCell ref="K7:L7"/>
    <mergeCell ref="M7:N7"/>
    <mergeCell ref="O7:P7"/>
    <mergeCell ref="Q7:R7"/>
    <mergeCell ref="S7:T7"/>
    <mergeCell ref="U7:V7"/>
    <mergeCell ref="BD5:BE5"/>
    <mergeCell ref="BF5:BG5"/>
    <mergeCell ref="AP5:AQ5"/>
    <mergeCell ref="AR5:AS5"/>
    <mergeCell ref="AT5:AU5"/>
    <mergeCell ref="AV5:AW5"/>
    <mergeCell ref="AX5:AY5"/>
    <mergeCell ref="AZ5:BA5"/>
    <mergeCell ref="BB5:BC5"/>
    <mergeCell ref="BV5:BW5"/>
    <mergeCell ref="BX5:BY5"/>
    <mergeCell ref="BH5:BI5"/>
    <mergeCell ref="BJ5:BK5"/>
    <mergeCell ref="BL5:BM5"/>
    <mergeCell ref="BN5:BO5"/>
    <mergeCell ref="BP5:BQ5"/>
    <mergeCell ref="BR5:BS5"/>
    <mergeCell ref="BT5:BU5"/>
    <mergeCell ref="CN5:CO5"/>
    <mergeCell ref="CP5:CQ5"/>
    <mergeCell ref="BZ5:CA5"/>
    <mergeCell ref="CB5:CC5"/>
    <mergeCell ref="CD5:CE5"/>
    <mergeCell ref="CF5:CG5"/>
    <mergeCell ref="CH5:CI5"/>
    <mergeCell ref="CJ5:CK5"/>
    <mergeCell ref="CL5:CM5"/>
    <mergeCell ref="DF5:DG5"/>
    <mergeCell ref="DH5:DI5"/>
    <mergeCell ref="CR5:CS5"/>
    <mergeCell ref="CT5:CU5"/>
    <mergeCell ref="CV5:CW5"/>
    <mergeCell ref="CX5:CY5"/>
    <mergeCell ref="CZ5:DA5"/>
    <mergeCell ref="DB5:DC5"/>
    <mergeCell ref="DD5:DE5"/>
    <mergeCell ref="DL5:DM5"/>
    <mergeCell ref="DN5:DO5"/>
    <mergeCell ref="DH4:DI4"/>
    <mergeCell ref="DJ4:DK4"/>
    <mergeCell ref="DL4:DM4"/>
    <mergeCell ref="DN4:DO4"/>
    <mergeCell ref="DP4:DQ4"/>
    <mergeCell ref="DJ5:DK5"/>
    <mergeCell ref="DP5:DQ5"/>
    <mergeCell ref="BZ6:CA6"/>
    <mergeCell ref="CB6:CC6"/>
    <mergeCell ref="CD6:CE6"/>
    <mergeCell ref="CF6:CG6"/>
    <mergeCell ref="CH6:CI6"/>
    <mergeCell ref="CJ6:CK6"/>
    <mergeCell ref="CL6:CM6"/>
    <mergeCell ref="CN6:CO6"/>
    <mergeCell ref="CP6:CQ6"/>
    <mergeCell ref="CR6:CS6"/>
    <mergeCell ref="CT6:CU6"/>
    <mergeCell ref="CV6:CW6"/>
    <mergeCell ref="CX6:CY6"/>
    <mergeCell ref="CZ6:DA6"/>
    <mergeCell ref="DP6:DQ6"/>
    <mergeCell ref="DS6:DT6"/>
    <mergeCell ref="DB6:DC6"/>
    <mergeCell ref="DD6:DE6"/>
    <mergeCell ref="DF6:DG6"/>
    <mergeCell ref="DH6:DI6"/>
    <mergeCell ref="DJ6:DK6"/>
    <mergeCell ref="DL6:DM6"/>
    <mergeCell ref="DN6:DO6"/>
    <mergeCell ref="AU12:AV12"/>
    <mergeCell ref="AW12:AX12"/>
    <mergeCell ref="AG12:AH12"/>
    <mergeCell ref="AI12:AJ12"/>
    <mergeCell ref="AK12:AL12"/>
    <mergeCell ref="AM12:AN12"/>
    <mergeCell ref="AO12:AP12"/>
    <mergeCell ref="AQ12:AR12"/>
    <mergeCell ref="AS12:AT12"/>
    <mergeCell ref="BM12:BN12"/>
    <mergeCell ref="BO12:BP12"/>
    <mergeCell ref="AY12:AZ12"/>
    <mergeCell ref="BA12:BB12"/>
    <mergeCell ref="BC12:BD12"/>
    <mergeCell ref="BE12:BF12"/>
    <mergeCell ref="BG12:BH12"/>
    <mergeCell ref="BI12:BJ12"/>
    <mergeCell ref="BK12:BL12"/>
    <mergeCell ref="CE12:CF12"/>
    <mergeCell ref="CG12:CH12"/>
    <mergeCell ref="BQ12:BR12"/>
    <mergeCell ref="BS12:BT12"/>
    <mergeCell ref="BU12:BV12"/>
    <mergeCell ref="BW12:BX12"/>
    <mergeCell ref="BY12:BZ12"/>
    <mergeCell ref="CA12:CB12"/>
    <mergeCell ref="CC12:CD12"/>
    <mergeCell ref="CW12:CX12"/>
    <mergeCell ref="CY12:CZ12"/>
    <mergeCell ref="CI12:CJ12"/>
    <mergeCell ref="CK12:CL12"/>
    <mergeCell ref="CM12:CN12"/>
    <mergeCell ref="CO12:CP12"/>
    <mergeCell ref="CQ12:CR12"/>
    <mergeCell ref="CS12:CT12"/>
    <mergeCell ref="CU12:CV12"/>
    <mergeCell ref="DA12:DB12"/>
    <mergeCell ref="DC12:DD12"/>
    <mergeCell ref="DE12:DF12"/>
    <mergeCell ref="DG12:DH12"/>
    <mergeCell ref="DI12:DJ12"/>
    <mergeCell ref="DK12:DL12"/>
    <mergeCell ref="DM12:DN12"/>
    <mergeCell ref="DO12:DP12"/>
    <mergeCell ref="DQ12:DR12"/>
    <mergeCell ref="DS13:DT13"/>
    <mergeCell ref="DS14:DT14"/>
    <mergeCell ref="DS15:DT15"/>
    <mergeCell ref="DS16:DT16"/>
    <mergeCell ref="DS17:DT17"/>
    <mergeCell ref="DS18:DT18"/>
    <mergeCell ref="DS19:DT19"/>
    <mergeCell ref="DS20:DT20"/>
    <mergeCell ref="DS21:DT21"/>
    <mergeCell ref="DS22:DT22"/>
    <mergeCell ref="DS23:DT23"/>
    <mergeCell ref="DS24:DT24"/>
    <mergeCell ref="DS25:DT25"/>
    <mergeCell ref="DS26:DT26"/>
    <mergeCell ref="DS27:DT27"/>
    <mergeCell ref="DS28:DT28"/>
    <mergeCell ref="DS29:DT29"/>
    <mergeCell ref="DS30:DT30"/>
    <mergeCell ref="DS31:DT31"/>
    <mergeCell ref="DS32:DT32"/>
    <mergeCell ref="DS33:DT33"/>
    <mergeCell ref="DS34:DT34"/>
    <mergeCell ref="DS35:DT35"/>
    <mergeCell ref="DS36:DT36"/>
    <mergeCell ref="DS37:DT37"/>
    <mergeCell ref="DS38:DT38"/>
    <mergeCell ref="DK41:DL41"/>
    <mergeCell ref="DM41:DN41"/>
    <mergeCell ref="DO41:DP41"/>
    <mergeCell ref="DQ41:DR41"/>
    <mergeCell ref="DS39:DT39"/>
    <mergeCell ref="DS40:DT40"/>
    <mergeCell ref="DA41:DB41"/>
    <mergeCell ref="DC41:DD41"/>
    <mergeCell ref="DE41:DF41"/>
    <mergeCell ref="DG41:DH41"/>
    <mergeCell ref="DI41:DJ41"/>
    <mergeCell ref="DS41:DT41"/>
    <mergeCell ref="DE8:DK8"/>
    <mergeCell ref="DL8:DR8"/>
    <mergeCell ref="DS8:DT8"/>
    <mergeCell ref="BH8:BN8"/>
    <mergeCell ref="BO8:BU8"/>
    <mergeCell ref="BV8:CB8"/>
    <mergeCell ref="CC8:CI8"/>
    <mergeCell ref="CJ8:CP8"/>
    <mergeCell ref="CQ8:CW8"/>
    <mergeCell ref="CX8:DD8"/>
    <mergeCell ref="K8:Q8"/>
    <mergeCell ref="R8:X8"/>
    <mergeCell ref="Y8:AE8"/>
    <mergeCell ref="AF8:AL8"/>
    <mergeCell ref="AM8:AS8"/>
    <mergeCell ref="AT8:AZ8"/>
    <mergeCell ref="BA8:BG8"/>
    <mergeCell ref="AT9:AZ9"/>
    <mergeCell ref="BA9:BG9"/>
    <mergeCell ref="BH9:BN9"/>
    <mergeCell ref="BO9:BU9"/>
    <mergeCell ref="BV9:CB9"/>
    <mergeCell ref="CC9:CI9"/>
    <mergeCell ref="CJ9:CP9"/>
    <mergeCell ref="D9:E9"/>
    <mergeCell ref="H9:I9"/>
    <mergeCell ref="K9:Q9"/>
    <mergeCell ref="R9:X9"/>
    <mergeCell ref="Y9:AE9"/>
    <mergeCell ref="AF9:AL9"/>
    <mergeCell ref="AM9:AS9"/>
    <mergeCell ref="S12:T12"/>
    <mergeCell ref="U12:V12"/>
    <mergeCell ref="W12:X12"/>
    <mergeCell ref="Y12:Z12"/>
    <mergeCell ref="AA12:AB12"/>
    <mergeCell ref="AC12:AD12"/>
    <mergeCell ref="AE12:AF12"/>
    <mergeCell ref="CQ9:CW9"/>
    <mergeCell ref="CX9:DD9"/>
    <mergeCell ref="DE9:DK9"/>
    <mergeCell ref="DL9:DR9"/>
    <mergeCell ref="DS9:DT9"/>
    <mergeCell ref="DS10:DT10"/>
    <mergeCell ref="DS11:DT11"/>
    <mergeCell ref="DS12:DT12"/>
    <mergeCell ref="H17:H18"/>
    <mergeCell ref="I17:I18"/>
    <mergeCell ref="J17:J18"/>
    <mergeCell ref="A17:A18"/>
    <mergeCell ref="B17:B18"/>
    <mergeCell ref="C17:C18"/>
    <mergeCell ref="D17:D18"/>
    <mergeCell ref="E17:E18"/>
    <mergeCell ref="F17:F18"/>
    <mergeCell ref="G17:G18"/>
    <mergeCell ref="H10:H11"/>
    <mergeCell ref="I10:I11"/>
    <mergeCell ref="J10:J11"/>
    <mergeCell ref="K12:L12"/>
    <mergeCell ref="M12:N12"/>
    <mergeCell ref="O12:P12"/>
    <mergeCell ref="Q12:R12"/>
    <mergeCell ref="A10:A11"/>
    <mergeCell ref="B10:B11"/>
    <mergeCell ref="C10:C11"/>
    <mergeCell ref="D10:D11"/>
    <mergeCell ref="E10:E11"/>
    <mergeCell ref="F10:F11"/>
    <mergeCell ref="G10:G11"/>
    <mergeCell ref="H13:H14"/>
    <mergeCell ref="I13:I14"/>
    <mergeCell ref="J13:J14"/>
    <mergeCell ref="A13:A14"/>
    <mergeCell ref="B13:B14"/>
    <mergeCell ref="C13:C14"/>
    <mergeCell ref="D13:D14"/>
    <mergeCell ref="E13:E14"/>
    <mergeCell ref="F13:F14"/>
    <mergeCell ref="G13:G14"/>
    <mergeCell ref="H15:H16"/>
    <mergeCell ref="I15:I16"/>
    <mergeCell ref="J15:J16"/>
    <mergeCell ref="A15:A16"/>
    <mergeCell ref="B15:B16"/>
    <mergeCell ref="C15:C16"/>
    <mergeCell ref="D15:D16"/>
    <mergeCell ref="E15:E16"/>
    <mergeCell ref="F15:F16"/>
    <mergeCell ref="G15:G16"/>
    <mergeCell ref="H21:H22"/>
    <mergeCell ref="I21:I22"/>
    <mergeCell ref="J21:J22"/>
    <mergeCell ref="A21:A22"/>
    <mergeCell ref="B21:B22"/>
    <mergeCell ref="C21:C22"/>
    <mergeCell ref="D21:D22"/>
    <mergeCell ref="E21:E22"/>
    <mergeCell ref="F21:F22"/>
    <mergeCell ref="G21:G22"/>
    <mergeCell ref="A19:A20"/>
    <mergeCell ref="B19:B20"/>
    <mergeCell ref="C19:C20"/>
    <mergeCell ref="D19:D20"/>
    <mergeCell ref="E19:E20"/>
    <mergeCell ref="F19:F20"/>
    <mergeCell ref="G19:G20"/>
    <mergeCell ref="S41:T41"/>
    <mergeCell ref="U41:V41"/>
    <mergeCell ref="W41:X41"/>
    <mergeCell ref="Y41:Z41"/>
    <mergeCell ref="AA41:AB41"/>
    <mergeCell ref="AC41:AD41"/>
    <mergeCell ref="AE41:AF41"/>
    <mergeCell ref="AG41:AH41"/>
    <mergeCell ref="AI41:AJ41"/>
    <mergeCell ref="AK41:AL41"/>
    <mergeCell ref="AM41:AN41"/>
    <mergeCell ref="AO41:AP41"/>
    <mergeCell ref="AQ41:AR41"/>
    <mergeCell ref="AS41:AT41"/>
    <mergeCell ref="AU41:AV41"/>
    <mergeCell ref="AW41:AX41"/>
    <mergeCell ref="AY41:AZ41"/>
    <mergeCell ref="BA41:BB41"/>
    <mergeCell ref="BC41:BD41"/>
    <mergeCell ref="BE41:BF41"/>
    <mergeCell ref="BG41:BH41"/>
    <mergeCell ref="BI41:BJ41"/>
    <mergeCell ref="BK41:BL41"/>
    <mergeCell ref="BM41:BN41"/>
    <mergeCell ref="BO41:BP41"/>
    <mergeCell ref="BQ41:BR41"/>
    <mergeCell ref="BS41:BT41"/>
    <mergeCell ref="BU41:BV41"/>
    <mergeCell ref="CK41:CL41"/>
    <mergeCell ref="CM41:CN41"/>
    <mergeCell ref="CO41:CP41"/>
    <mergeCell ref="CQ41:CR41"/>
    <mergeCell ref="CS41:CT41"/>
    <mergeCell ref="CU41:CV41"/>
    <mergeCell ref="CW41:CX41"/>
    <mergeCell ref="CY41:CZ41"/>
    <mergeCell ref="BW41:BX41"/>
    <mergeCell ref="BY41:BZ41"/>
    <mergeCell ref="CA41:CB41"/>
    <mergeCell ref="CC41:CD41"/>
    <mergeCell ref="CE41:CF41"/>
    <mergeCell ref="CG41:CH41"/>
    <mergeCell ref="CI41:CJ41"/>
    <mergeCell ref="DE42:DF42"/>
    <mergeCell ref="DG42:DH42"/>
    <mergeCell ref="DI42:DJ42"/>
    <mergeCell ref="DK42:DL42"/>
    <mergeCell ref="DM42:DN42"/>
    <mergeCell ref="DO42:DP42"/>
    <mergeCell ref="DQ42:DR42"/>
    <mergeCell ref="DS42:DT42"/>
    <mergeCell ref="CQ42:CR42"/>
    <mergeCell ref="CS42:CT42"/>
    <mergeCell ref="CU42:CV42"/>
    <mergeCell ref="CW42:CX42"/>
    <mergeCell ref="CY42:CZ42"/>
    <mergeCell ref="DA42:DB42"/>
    <mergeCell ref="DC42:DD42"/>
    <mergeCell ref="H19:H20"/>
    <mergeCell ref="I19:I20"/>
    <mergeCell ref="J19:J20"/>
    <mergeCell ref="K41:L41"/>
    <mergeCell ref="M41:N41"/>
    <mergeCell ref="O41:P41"/>
    <mergeCell ref="Q41:R41"/>
    <mergeCell ref="Y42:Z42"/>
    <mergeCell ref="AA42:AB42"/>
    <mergeCell ref="AC42:AD42"/>
    <mergeCell ref="AE42:AF42"/>
    <mergeCell ref="AG42:AH42"/>
    <mergeCell ref="AI42:AJ42"/>
    <mergeCell ref="AK42:AL42"/>
    <mergeCell ref="AM42:AN42"/>
    <mergeCell ref="AO42:AP42"/>
    <mergeCell ref="AQ42:AR42"/>
    <mergeCell ref="AS42:AT42"/>
    <mergeCell ref="AU42:AV42"/>
    <mergeCell ref="AW42:AX42"/>
    <mergeCell ref="AY42:AZ42"/>
    <mergeCell ref="BA42:BB42"/>
    <mergeCell ref="BC42:BD42"/>
    <mergeCell ref="BE42:BF42"/>
    <mergeCell ref="BG42:BH42"/>
    <mergeCell ref="BI42:BJ42"/>
    <mergeCell ref="BK42:BL42"/>
    <mergeCell ref="BM42:BN42"/>
    <mergeCell ref="BO42:BP42"/>
    <mergeCell ref="BQ42:BR42"/>
    <mergeCell ref="BS42:BT42"/>
    <mergeCell ref="BU42:BV42"/>
    <mergeCell ref="BW42:BX42"/>
    <mergeCell ref="BY42:BZ42"/>
    <mergeCell ref="CA42:CB42"/>
    <mergeCell ref="CC42:CD42"/>
    <mergeCell ref="CE42:CF42"/>
    <mergeCell ref="CG42:CH42"/>
    <mergeCell ref="CI42:CJ42"/>
    <mergeCell ref="CK42:CL42"/>
    <mergeCell ref="CM42:CN42"/>
    <mergeCell ref="CO42:CP42"/>
    <mergeCell ref="K42:L42"/>
    <mergeCell ref="M42:N42"/>
    <mergeCell ref="O42:P42"/>
    <mergeCell ref="Q42:R42"/>
    <mergeCell ref="S42:T42"/>
    <mergeCell ref="U42:V42"/>
    <mergeCell ref="W42:X42"/>
    <mergeCell ref="AM44:AN44"/>
    <mergeCell ref="AO44:AP44"/>
    <mergeCell ref="Y44:Z44"/>
    <mergeCell ref="AA44:AB44"/>
    <mergeCell ref="AC44:AD44"/>
    <mergeCell ref="AE44:AF44"/>
    <mergeCell ref="AG44:AH44"/>
    <mergeCell ref="AI44:AJ44"/>
    <mergeCell ref="AK44:AL44"/>
    <mergeCell ref="BE44:BF44"/>
    <mergeCell ref="BG44:BH44"/>
    <mergeCell ref="AQ44:AR44"/>
    <mergeCell ref="AS44:AT44"/>
    <mergeCell ref="AU44:AV44"/>
    <mergeCell ref="AW44:AX44"/>
    <mergeCell ref="AY44:AZ44"/>
    <mergeCell ref="BA44:BB44"/>
    <mergeCell ref="BC44:BD44"/>
    <mergeCell ref="BW44:BX44"/>
    <mergeCell ref="BY44:BZ44"/>
    <mergeCell ref="BI44:BJ44"/>
    <mergeCell ref="BK44:BL44"/>
    <mergeCell ref="BM44:BN44"/>
    <mergeCell ref="BO44:BP44"/>
    <mergeCell ref="BQ44:BR44"/>
    <mergeCell ref="BS44:BT44"/>
    <mergeCell ref="BU44:BV44"/>
    <mergeCell ref="CO44:CP44"/>
    <mergeCell ref="CQ44:CR44"/>
    <mergeCell ref="CA44:CB44"/>
    <mergeCell ref="CC44:CD44"/>
    <mergeCell ref="CE44:CF44"/>
    <mergeCell ref="CG44:CH44"/>
    <mergeCell ref="CI44:CJ44"/>
    <mergeCell ref="CK44:CL44"/>
    <mergeCell ref="CM44:CN4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2018-08-30T16:43:31Z</dcterms:created>
  <dc:creator>Smith, Ryan (Federal)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ies>
</file>