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amidadecounty.sharepoint.com/sites/FIN/CD/AR/Shared Documents/Financial Reporting/ACFR2025/Enterprise Roll-up Templates/"/>
    </mc:Choice>
  </mc:AlternateContent>
  <xr:revisionPtr revIDLastSave="145" documentId="13_ncr:1_{0E8D0554-8823-4DC8-8751-30159C6EC9D1}" xr6:coauthVersionLast="47" xr6:coauthVersionMax="47" xr10:uidLastSave="{19F21407-216C-4B1E-8891-0EBF20FB60A3}"/>
  <bookViews>
    <workbookView xWindow="28680" yWindow="-7800" windowWidth="29040" windowHeight="15720" activeTab="7" xr2:uid="{A3C91C9C-811D-4F48-B09B-144A381191B7}"/>
  </bookViews>
  <sheets>
    <sheet name="DTPW" sheetId="2" r:id="rId1"/>
    <sheet name="DSWM" sheetId="4" r:id="rId2"/>
    <sheet name="Seaport" sheetId="5" r:id="rId3"/>
    <sheet name="Aviation" sheetId="6" r:id="rId4"/>
    <sheet name="WASD" sheetId="7" r:id="rId5"/>
    <sheet name="PHT" sheetId="8" r:id="rId6"/>
    <sheet name="Rickenbacker Cswy" sheetId="9" r:id="rId7"/>
    <sheet name="Venetian Cswy" sheetId="10" r:id="rId8"/>
    <sheet name="PHCD" sheetId="11" r:id="rId9"/>
    <sheet name="Vizcaya" sheetId="12" r:id="rId10"/>
  </sheets>
  <definedNames>
    <definedName name="\0">#REF!</definedName>
    <definedName name="A" localSheetId="3">Aviation!#REF!</definedName>
    <definedName name="A" localSheetId="1">DSWM!#REF!</definedName>
    <definedName name="A" localSheetId="0">DTPW!$F$5</definedName>
    <definedName name="A" localSheetId="8">PHCD!#REF!</definedName>
    <definedName name="A" localSheetId="5">PHT!#REF!</definedName>
    <definedName name="A" localSheetId="6">'Rickenbacker Cswy'!#REF!</definedName>
    <definedName name="A" localSheetId="2">Seaport!#REF!</definedName>
    <definedName name="A" localSheetId="7">'Venetian Cswy'!#REF!</definedName>
    <definedName name="A" localSheetId="9">Vizcaya!#REF!</definedName>
    <definedName name="A" localSheetId="4">WASD!#REF!</definedName>
    <definedName name="AVIATION" localSheetId="3">Aviation!#REF!</definedName>
    <definedName name="AVIATION" localSheetId="1">DSWM!#REF!</definedName>
    <definedName name="AVIATION" localSheetId="0">DTPW!#REF!</definedName>
    <definedName name="AVIATION" localSheetId="8">PHCD!#REF!</definedName>
    <definedName name="AVIATION" localSheetId="5">PHT!#REF!</definedName>
    <definedName name="AVIATION" localSheetId="6">'Rickenbacker Cswy'!#REF!</definedName>
    <definedName name="AVIATION" localSheetId="2">Seaport!#REF!</definedName>
    <definedName name="AVIATION" localSheetId="7">'Venetian Cswy'!#REF!</definedName>
    <definedName name="AVIATION" localSheetId="9">Vizcaya!#REF!</definedName>
    <definedName name="AVIATION" localSheetId="4">WASD!#REF!</definedName>
    <definedName name="HUD" localSheetId="3">Aviation!#REF!</definedName>
    <definedName name="HUD" localSheetId="1">DSWM!#REF!</definedName>
    <definedName name="HUD" localSheetId="0">DTPW!#REF!</definedName>
    <definedName name="HUD" localSheetId="8">PHCD!#REF!</definedName>
    <definedName name="HUD" localSheetId="5">PHT!#REF!</definedName>
    <definedName name="HUD" localSheetId="6">'Rickenbacker Cswy'!#REF!</definedName>
    <definedName name="HUD" localSheetId="2">Seaport!#REF!</definedName>
    <definedName name="HUD" localSheetId="7">'Venetian Cswy'!#REF!</definedName>
    <definedName name="HUD" localSheetId="9">Vizcaya!#REF!</definedName>
    <definedName name="HUD" localSheetId="4">WASD!#REF!</definedName>
    <definedName name="MDTA" localSheetId="3">Aviation!#REF!</definedName>
    <definedName name="MDTA" localSheetId="1">DSWM!$A$1:$F$1</definedName>
    <definedName name="MDTA" localSheetId="0">DTPW!$A$1:$F$34</definedName>
    <definedName name="MDTA" localSheetId="8">PHCD!#REF!</definedName>
    <definedName name="MDTA" localSheetId="5">PHT!#REF!</definedName>
    <definedName name="MDTA" localSheetId="6">'Rickenbacker Cswy'!#REF!</definedName>
    <definedName name="MDTA" localSheetId="2">Seaport!#REF!</definedName>
    <definedName name="MDTA" localSheetId="7">'Venetian Cswy'!#REF!</definedName>
    <definedName name="MDTA" localSheetId="9">Vizcaya!#REF!</definedName>
    <definedName name="MDTA" localSheetId="4">WASD!#REF!</definedName>
    <definedName name="PHT" localSheetId="3">Aviation!#REF!</definedName>
    <definedName name="PHT" localSheetId="1">DSWM!#REF!</definedName>
    <definedName name="PHT" localSheetId="0">DTPW!#REF!</definedName>
    <definedName name="PHT" localSheetId="8">PHCD!#REF!</definedName>
    <definedName name="PHT" localSheetId="5">PHT!#REF!</definedName>
    <definedName name="PHT" localSheetId="6">'Rickenbacker Cswy'!#REF!</definedName>
    <definedName name="PHT" localSheetId="2">Seaport!#REF!</definedName>
    <definedName name="PHT" localSheetId="7">'Venetian Cswy'!#REF!</definedName>
    <definedName name="PHT" localSheetId="9">Vizcaya!#REF!</definedName>
    <definedName name="PHT" localSheetId="4">WASD!#REF!</definedName>
    <definedName name="_xlnm.Print_Area" localSheetId="3">Aviation!#REF!</definedName>
    <definedName name="_xlnm.Print_Area" localSheetId="1">DSWM!#REF!</definedName>
    <definedName name="_xlnm.Print_Area" localSheetId="0">DTPW!#REF!</definedName>
    <definedName name="_xlnm.Print_Area" localSheetId="8">PHCD!#REF!</definedName>
    <definedName name="_xlnm.Print_Area" localSheetId="5">PHT!#REF!</definedName>
    <definedName name="_xlnm.Print_Area" localSheetId="6">'Rickenbacker Cswy'!#REF!</definedName>
    <definedName name="_xlnm.Print_Area" localSheetId="2">Seaport!#REF!</definedName>
    <definedName name="_xlnm.Print_Area" localSheetId="7">'Venetian Cswy'!#REF!</definedName>
    <definedName name="_xlnm.Print_Area" localSheetId="9">Vizcaya!$A$1:$F$25</definedName>
    <definedName name="_xlnm.Print_Area" localSheetId="4">WASD!#REF!</definedName>
    <definedName name="_xlnm.Print_Area">#REF!</definedName>
    <definedName name="RICKENBACKER" localSheetId="3">Aviation!#REF!</definedName>
    <definedName name="RICKENBACKER" localSheetId="1">DSWM!#REF!</definedName>
    <definedName name="RICKENBACKER" localSheetId="0">DTPW!#REF!</definedName>
    <definedName name="RICKENBACKER" localSheetId="8">PHCD!#REF!</definedName>
    <definedName name="RICKENBACKER" localSheetId="5">PHT!#REF!</definedName>
    <definedName name="RICKENBACKER" localSheetId="6">'Rickenbacker Cswy'!#REF!</definedName>
    <definedName name="RICKENBACKER" localSheetId="2">Seaport!#REF!</definedName>
    <definedName name="RICKENBACKER" localSheetId="7">'Venetian Cswy'!#REF!</definedName>
    <definedName name="RICKENBACKER" localSheetId="9">Vizcaya!#REF!</definedName>
    <definedName name="RICKENBACKER" localSheetId="4">WASD!#REF!</definedName>
    <definedName name="SEAPORT" localSheetId="3">Aviation!#REF!</definedName>
    <definedName name="SEAPORT" localSheetId="1">DSWM!#REF!</definedName>
    <definedName name="SEAPORT" localSheetId="0">DTPW!#REF!</definedName>
    <definedName name="SEAPORT" localSheetId="8">PHCD!#REF!</definedName>
    <definedName name="SEAPORT" localSheetId="5">PHT!#REF!</definedName>
    <definedName name="SEAPORT" localSheetId="6">'Rickenbacker Cswy'!#REF!</definedName>
    <definedName name="SEAPORT" localSheetId="2">Seaport!#REF!</definedName>
    <definedName name="SEAPORT" localSheetId="7">'Venetian Cswy'!#REF!</definedName>
    <definedName name="SEAPORT" localSheetId="9">Vizcaya!#REF!</definedName>
    <definedName name="SEAPORT" localSheetId="4">WASD!#REF!</definedName>
    <definedName name="SOLIDWASTE" localSheetId="3">Aviation!#REF!</definedName>
    <definedName name="SOLIDWASTE" localSheetId="1">DSWM!#REF!</definedName>
    <definedName name="SOLIDWASTE" localSheetId="0">DTPW!#REF!</definedName>
    <definedName name="SOLIDWASTE" localSheetId="8">PHCD!#REF!</definedName>
    <definedName name="SOLIDWASTE" localSheetId="5">PHT!#REF!</definedName>
    <definedName name="SOLIDWASTE" localSheetId="6">'Rickenbacker Cswy'!#REF!</definedName>
    <definedName name="SOLIDWASTE" localSheetId="2">Seaport!#REF!</definedName>
    <definedName name="SOLIDWASTE" localSheetId="7">'Venetian Cswy'!#REF!</definedName>
    <definedName name="SOLIDWASTE" localSheetId="9">Vizcaya!#REF!</definedName>
    <definedName name="SOLIDWASTE" localSheetId="4">WASD!#REF!</definedName>
    <definedName name="SUMMARY" localSheetId="3">Aviation!#REF!</definedName>
    <definedName name="SUMMARY" localSheetId="1">DSWM!#REF!</definedName>
    <definedName name="SUMMARY" localSheetId="0">DTPW!#REF!</definedName>
    <definedName name="SUMMARY" localSheetId="8">PHCD!#REF!</definedName>
    <definedName name="SUMMARY" localSheetId="5">PHT!#REF!</definedName>
    <definedName name="SUMMARY" localSheetId="6">'Rickenbacker Cswy'!#REF!</definedName>
    <definedName name="SUMMARY" localSheetId="2">Seaport!#REF!</definedName>
    <definedName name="SUMMARY" localSheetId="7">'Venetian Cswy'!#REF!</definedName>
    <definedName name="SUMMARY" localSheetId="9">Vizcaya!#REF!</definedName>
    <definedName name="SUMMARY" localSheetId="4">WASD!#REF!</definedName>
    <definedName name="VISCAYA" localSheetId="3">Aviation!#REF!</definedName>
    <definedName name="VISCAYA" localSheetId="1">DSWM!#REF!</definedName>
    <definedName name="VISCAYA" localSheetId="0">DTPW!#REF!</definedName>
    <definedName name="VISCAYA" localSheetId="8">PHCD!#REF!</definedName>
    <definedName name="VISCAYA" localSheetId="5">PHT!#REF!</definedName>
    <definedName name="VISCAYA" localSheetId="6">'Rickenbacker Cswy'!#REF!</definedName>
    <definedName name="VISCAYA" localSheetId="2">Seaport!#REF!</definedName>
    <definedName name="VISCAYA" localSheetId="7">'Venetian Cswy'!#REF!</definedName>
    <definedName name="VISCAYA" localSheetId="9">Vizcaya!#REF!</definedName>
    <definedName name="VISCAYA" localSheetId="4">WASD!#REF!</definedName>
    <definedName name="WASAD" localSheetId="3">Aviation!#REF!</definedName>
    <definedName name="WASAD" localSheetId="1">DSWM!#REF!</definedName>
    <definedName name="WASAD" localSheetId="0">DTPW!#REF!</definedName>
    <definedName name="WASAD" localSheetId="8">PHCD!#REF!</definedName>
    <definedName name="WASAD" localSheetId="5">PHT!#REF!</definedName>
    <definedName name="WASAD" localSheetId="6">'Rickenbacker Cswy'!#REF!</definedName>
    <definedName name="WASAD" localSheetId="2">Seaport!#REF!</definedName>
    <definedName name="WASAD" localSheetId="7">'Venetian Cswy'!#REF!</definedName>
    <definedName name="WASAD" localSheetId="9">Vizcaya!#REF!</definedName>
    <definedName name="WASAD" localSheetId="4">WASD!#REF!</definedName>
    <definedName name="Z_01D849BC_2B57_4D4D_9480_5DA346A638E7_.wvu.PrintArea" localSheetId="3" hidden="1">Aviation!#REF!</definedName>
    <definedName name="Z_01D849BC_2B57_4D4D_9480_5DA346A638E7_.wvu.PrintArea" localSheetId="1" hidden="1">DSWM!#REF!</definedName>
    <definedName name="Z_01D849BC_2B57_4D4D_9480_5DA346A638E7_.wvu.PrintArea" localSheetId="0" hidden="1">DTPW!#REF!</definedName>
    <definedName name="Z_01D849BC_2B57_4D4D_9480_5DA346A638E7_.wvu.PrintArea" localSheetId="8" hidden="1">PHCD!#REF!</definedName>
    <definedName name="Z_01D849BC_2B57_4D4D_9480_5DA346A638E7_.wvu.PrintArea" localSheetId="5" hidden="1">PHT!#REF!</definedName>
    <definedName name="Z_01D849BC_2B57_4D4D_9480_5DA346A638E7_.wvu.PrintArea" localSheetId="6" hidden="1">'Rickenbacker Cswy'!$A$1:$F$23</definedName>
    <definedName name="Z_01D849BC_2B57_4D4D_9480_5DA346A638E7_.wvu.PrintArea" localSheetId="2" hidden="1">Seaport!#REF!</definedName>
    <definedName name="Z_01D849BC_2B57_4D4D_9480_5DA346A638E7_.wvu.PrintArea" localSheetId="7" hidden="1">'Venetian Cswy'!#REF!</definedName>
    <definedName name="Z_01D849BC_2B57_4D4D_9480_5DA346A638E7_.wvu.PrintArea" localSheetId="9" hidden="1">Vizcaya!#REF!</definedName>
    <definedName name="Z_01D849BC_2B57_4D4D_9480_5DA346A638E7_.wvu.PrintArea" localSheetId="4" hidden="1">WASD!#REF!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8" l="1"/>
  <c r="F11" i="8"/>
  <c r="F13" i="8"/>
  <c r="B25" i="11"/>
  <c r="B23" i="11"/>
  <c r="B22" i="11"/>
  <c r="B21" i="12"/>
  <c r="B20" i="10"/>
  <c r="B20" i="9"/>
  <c r="B30" i="7"/>
  <c r="B28" i="6"/>
  <c r="B23" i="12"/>
  <c r="B25" i="12"/>
  <c r="F12" i="12"/>
  <c r="B21" i="10"/>
  <c r="B23" i="10"/>
  <c r="B21" i="9"/>
  <c r="B23" i="9"/>
  <c r="B31" i="7"/>
  <c r="F16" i="7"/>
  <c r="F17" i="7"/>
  <c r="F18" i="7"/>
  <c r="E21" i="12"/>
  <c r="E15" i="12"/>
  <c r="E23" i="12"/>
  <c r="E25" i="12"/>
  <c r="E9" i="12"/>
  <c r="F6" i="12"/>
  <c r="F7" i="12"/>
  <c r="F8" i="12"/>
  <c r="F9" i="12"/>
  <c r="F13" i="12"/>
  <c r="F14" i="12"/>
  <c r="F15" i="12"/>
  <c r="F18" i="12"/>
  <c r="F19" i="12"/>
  <c r="F20" i="12"/>
  <c r="F21" i="12"/>
  <c r="F23" i="12"/>
  <c r="F25" i="12"/>
  <c r="D9" i="12"/>
  <c r="D15" i="12"/>
  <c r="D21" i="12"/>
  <c r="D23" i="12"/>
  <c r="D25" i="12"/>
  <c r="C9" i="12"/>
  <c r="C15" i="12"/>
  <c r="C21" i="12"/>
  <c r="C23" i="12"/>
  <c r="C25" i="12"/>
  <c r="B9" i="12"/>
  <c r="B15" i="12"/>
  <c r="E22" i="11"/>
  <c r="E15" i="11"/>
  <c r="E23" i="11"/>
  <c r="E8" i="11"/>
  <c r="E25" i="11"/>
  <c r="F6" i="11"/>
  <c r="F7" i="11"/>
  <c r="F8" i="11"/>
  <c r="F11" i="11"/>
  <c r="F12" i="11"/>
  <c r="F13" i="11"/>
  <c r="F15" i="11"/>
  <c r="F18" i="11"/>
  <c r="F19" i="11"/>
  <c r="F20" i="11"/>
  <c r="F22" i="11"/>
  <c r="F23" i="11"/>
  <c r="F25" i="11"/>
  <c r="D8" i="11"/>
  <c r="D15" i="11"/>
  <c r="D22" i="11"/>
  <c r="D23" i="11"/>
  <c r="D25" i="11"/>
  <c r="C8" i="11"/>
  <c r="C15" i="11"/>
  <c r="C22" i="11"/>
  <c r="C23" i="11"/>
  <c r="C25" i="11"/>
  <c r="B8" i="11"/>
  <c r="B15" i="11"/>
  <c r="E20" i="10"/>
  <c r="E14" i="10"/>
  <c r="E21" i="10"/>
  <c r="E8" i="10"/>
  <c r="E23" i="10"/>
  <c r="F6" i="10"/>
  <c r="F7" i="10"/>
  <c r="F8" i="10"/>
  <c r="F11" i="10"/>
  <c r="F12" i="10"/>
  <c r="F13" i="10"/>
  <c r="F14" i="10"/>
  <c r="F17" i="10"/>
  <c r="F18" i="10"/>
  <c r="F19" i="10"/>
  <c r="F20" i="10"/>
  <c r="F21" i="10"/>
  <c r="F23" i="10"/>
  <c r="D8" i="10"/>
  <c r="D14" i="10"/>
  <c r="D20" i="10"/>
  <c r="D21" i="10"/>
  <c r="D23" i="10"/>
  <c r="C8" i="10"/>
  <c r="C14" i="10"/>
  <c r="C20" i="10"/>
  <c r="C21" i="10"/>
  <c r="C23" i="10"/>
  <c r="B8" i="10"/>
  <c r="B14" i="10"/>
  <c r="E20" i="9"/>
  <c r="E14" i="9"/>
  <c r="E21" i="9"/>
  <c r="E8" i="9"/>
  <c r="E23" i="9"/>
  <c r="F6" i="9"/>
  <c r="F7" i="9"/>
  <c r="F8" i="9"/>
  <c r="F11" i="9"/>
  <c r="F12" i="9"/>
  <c r="F13" i="9"/>
  <c r="F14" i="9"/>
  <c r="F17" i="9"/>
  <c r="F18" i="9"/>
  <c r="F19" i="9"/>
  <c r="F20" i="9"/>
  <c r="F21" i="9"/>
  <c r="F23" i="9"/>
  <c r="D8" i="9"/>
  <c r="D14" i="9"/>
  <c r="D20" i="9"/>
  <c r="D21" i="9"/>
  <c r="D23" i="9"/>
  <c r="C8" i="9"/>
  <c r="C14" i="9"/>
  <c r="C20" i="9"/>
  <c r="C21" i="9"/>
  <c r="C23" i="9"/>
  <c r="B8" i="9"/>
  <c r="B14" i="9"/>
  <c r="E8" i="8"/>
  <c r="E18" i="8"/>
  <c r="E28" i="8"/>
  <c r="E29" i="8"/>
  <c r="E30" i="8"/>
  <c r="F6" i="8"/>
  <c r="F7" i="8"/>
  <c r="F8" i="8"/>
  <c r="F12" i="8"/>
  <c r="F14" i="8"/>
  <c r="F15" i="8"/>
  <c r="F16" i="8"/>
  <c r="F17" i="8"/>
  <c r="F18" i="8"/>
  <c r="F21" i="8"/>
  <c r="F22" i="8"/>
  <c r="F23" i="8"/>
  <c r="F24" i="8"/>
  <c r="F25" i="8"/>
  <c r="F26" i="8"/>
  <c r="F27" i="8"/>
  <c r="F28" i="8"/>
  <c r="F29" i="8"/>
  <c r="F30" i="8"/>
  <c r="D8" i="8"/>
  <c r="D18" i="8"/>
  <c r="D28" i="8"/>
  <c r="D29" i="8"/>
  <c r="D30" i="8"/>
  <c r="C8" i="8"/>
  <c r="C18" i="8"/>
  <c r="C28" i="8"/>
  <c r="C29" i="8"/>
  <c r="C30" i="8"/>
  <c r="B8" i="8"/>
  <c r="B18" i="8"/>
  <c r="B28" i="8"/>
  <c r="B30" i="8"/>
  <c r="E8" i="7"/>
  <c r="E19" i="7"/>
  <c r="E30" i="7"/>
  <c r="E31" i="7"/>
  <c r="E33" i="7"/>
  <c r="F6" i="7"/>
  <c r="F7" i="7"/>
  <c r="F8" i="7"/>
  <c r="F11" i="7"/>
  <c r="F12" i="7"/>
  <c r="F13" i="7"/>
  <c r="F14" i="7"/>
  <c r="F15" i="7"/>
  <c r="F19" i="7"/>
  <c r="F22" i="7"/>
  <c r="F23" i="7"/>
  <c r="F24" i="7"/>
  <c r="F25" i="7"/>
  <c r="F26" i="7"/>
  <c r="F27" i="7"/>
  <c r="F28" i="7"/>
  <c r="F29" i="7"/>
  <c r="F30" i="7"/>
  <c r="F31" i="7"/>
  <c r="F33" i="7"/>
  <c r="D8" i="7"/>
  <c r="D19" i="7"/>
  <c r="D30" i="7"/>
  <c r="D31" i="7"/>
  <c r="D33" i="7"/>
  <c r="C8" i="7"/>
  <c r="C19" i="7"/>
  <c r="C30" i="7"/>
  <c r="C31" i="7"/>
  <c r="C33" i="7"/>
  <c r="B8" i="7"/>
  <c r="B19" i="7"/>
  <c r="B33" i="7"/>
  <c r="E18" i="6"/>
  <c r="E28" i="6"/>
  <c r="E29" i="6"/>
  <c r="E8" i="6"/>
  <c r="E31" i="6"/>
  <c r="F6" i="6"/>
  <c r="F7" i="6"/>
  <c r="F8" i="6"/>
  <c r="F11" i="6"/>
  <c r="F12" i="6"/>
  <c r="F13" i="6"/>
  <c r="F14" i="6"/>
  <c r="F15" i="6"/>
  <c r="F16" i="6"/>
  <c r="F17" i="6"/>
  <c r="F18" i="6"/>
  <c r="F21" i="6"/>
  <c r="F22" i="6"/>
  <c r="F23" i="6"/>
  <c r="F24" i="6"/>
  <c r="F25" i="6"/>
  <c r="F26" i="6"/>
  <c r="F27" i="6"/>
  <c r="F28" i="6"/>
  <c r="F29" i="6"/>
  <c r="F31" i="6"/>
  <c r="D8" i="6"/>
  <c r="D18" i="6"/>
  <c r="D28" i="6"/>
  <c r="D29" i="6"/>
  <c r="D31" i="6"/>
  <c r="C8" i="6"/>
  <c r="C18" i="6"/>
  <c r="C28" i="6"/>
  <c r="C29" i="6"/>
  <c r="C31" i="6"/>
  <c r="B8" i="6"/>
  <c r="B18" i="6"/>
  <c r="B29" i="6"/>
  <c r="B31" i="6"/>
  <c r="E18" i="5"/>
  <c r="E28" i="5"/>
  <c r="E29" i="5"/>
  <c r="E8" i="5"/>
  <c r="E30" i="5"/>
  <c r="F6" i="5"/>
  <c r="F7" i="5"/>
  <c r="F8" i="5"/>
  <c r="F11" i="5"/>
  <c r="F12" i="5"/>
  <c r="F13" i="5"/>
  <c r="F14" i="5"/>
  <c r="F15" i="5"/>
  <c r="F16" i="5"/>
  <c r="F17" i="5"/>
  <c r="F18" i="5"/>
  <c r="F21" i="5"/>
  <c r="F22" i="5"/>
  <c r="F23" i="5"/>
  <c r="F24" i="5"/>
  <c r="F25" i="5"/>
  <c r="F26" i="5"/>
  <c r="F27" i="5"/>
  <c r="F28" i="5"/>
  <c r="F29" i="5"/>
  <c r="F30" i="5"/>
  <c r="D8" i="5"/>
  <c r="D18" i="5"/>
  <c r="D28" i="5"/>
  <c r="D29" i="5"/>
  <c r="D30" i="5"/>
  <c r="C8" i="5"/>
  <c r="C18" i="5"/>
  <c r="C28" i="5"/>
  <c r="C29" i="5"/>
  <c r="C30" i="5"/>
  <c r="B8" i="5"/>
  <c r="B18" i="5"/>
  <c r="B28" i="5"/>
  <c r="B29" i="5"/>
  <c r="B30" i="5"/>
  <c r="E28" i="4"/>
  <c r="E18" i="4"/>
  <c r="E29" i="4"/>
  <c r="E8" i="4"/>
  <c r="E31" i="4"/>
  <c r="F6" i="4"/>
  <c r="F7" i="4"/>
  <c r="F8" i="4"/>
  <c r="F11" i="4"/>
  <c r="F12" i="4"/>
  <c r="F13" i="4"/>
  <c r="F14" i="4"/>
  <c r="F15" i="4"/>
  <c r="F16" i="4"/>
  <c r="F17" i="4"/>
  <c r="F18" i="4"/>
  <c r="F21" i="4"/>
  <c r="F22" i="4"/>
  <c r="F23" i="4"/>
  <c r="F24" i="4"/>
  <c r="F25" i="4"/>
  <c r="F26" i="4"/>
  <c r="F27" i="4"/>
  <c r="F28" i="4"/>
  <c r="F29" i="4"/>
  <c r="F31" i="4"/>
  <c r="D8" i="4"/>
  <c r="D18" i="4"/>
  <c r="D28" i="4"/>
  <c r="D29" i="4"/>
  <c r="D31" i="4"/>
  <c r="C8" i="4"/>
  <c r="C18" i="4"/>
  <c r="C28" i="4"/>
  <c r="C29" i="4"/>
  <c r="C31" i="4"/>
  <c r="B8" i="4"/>
  <c r="B18" i="4"/>
  <c r="B28" i="4"/>
  <c r="B29" i="4"/>
  <c r="B31" i="4"/>
  <c r="E28" i="2"/>
  <c r="E18" i="2"/>
  <c r="E29" i="2"/>
  <c r="E8" i="2"/>
  <c r="E31" i="2"/>
  <c r="F6" i="2"/>
  <c r="F7" i="2"/>
  <c r="F11" i="2"/>
  <c r="F21" i="2"/>
  <c r="F13" i="2"/>
  <c r="F23" i="2"/>
  <c r="F14" i="2"/>
  <c r="F15" i="2"/>
  <c r="F16" i="2"/>
  <c r="F24" i="2"/>
  <c r="F25" i="2"/>
  <c r="F26" i="2"/>
  <c r="F17" i="2"/>
  <c r="F27" i="2"/>
  <c r="F8" i="2"/>
  <c r="F12" i="2"/>
  <c r="F18" i="2"/>
  <c r="F22" i="2"/>
  <c r="F28" i="2"/>
  <c r="F29" i="2"/>
  <c r="F31" i="2"/>
  <c r="D8" i="2"/>
  <c r="D18" i="2"/>
  <c r="D28" i="2"/>
  <c r="D29" i="2"/>
  <c r="D31" i="2"/>
  <c r="C8" i="2"/>
  <c r="C18" i="2"/>
  <c r="C28" i="2"/>
  <c r="C29" i="2"/>
  <c r="C31" i="2"/>
  <c r="B8" i="2"/>
  <c r="B18" i="2"/>
  <c r="B28" i="2"/>
  <c r="B29" i="2"/>
  <c r="B31" i="2"/>
</calcChain>
</file>

<file path=xl/sharedStrings.xml><?xml version="1.0" encoding="utf-8"?>
<sst xmlns="http://schemas.openxmlformats.org/spreadsheetml/2006/main" count="313" uniqueCount="54">
  <si>
    <t>Balance</t>
  </si>
  <si>
    <t>October 1,</t>
  </si>
  <si>
    <t>September 30,</t>
  </si>
  <si>
    <t>Deletions</t>
  </si>
  <si>
    <t>TRANSIT DEPARTMENT</t>
  </si>
  <si>
    <t>Capital assets, not being depreciated / amortized:</t>
  </si>
  <si>
    <t>Land</t>
  </si>
  <si>
    <t>Construction in progress</t>
  </si>
  <si>
    <t>Total capital assets, not being depreciated / amortized</t>
  </si>
  <si>
    <t>Capital assets, being depreciated / amortized:</t>
  </si>
  <si>
    <t>Buildings and building improvements</t>
  </si>
  <si>
    <t>Infrastructure</t>
  </si>
  <si>
    <t>Machinery and equipment</t>
  </si>
  <si>
    <t>Right-to-Use Land</t>
  </si>
  <si>
    <t>Right-to-Use Buildings</t>
  </si>
  <si>
    <t>Right-to-Use Equipment</t>
  </si>
  <si>
    <t>Right-to-Use SBITA*</t>
  </si>
  <si>
    <t>Total capital assets, being depreciated / amortized</t>
  </si>
  <si>
    <t>Less accumulated depreciation / amortization for:</t>
  </si>
  <si>
    <t>Right-to-Use SBITA</t>
  </si>
  <si>
    <t>Total accumulated depreciation / amortization</t>
  </si>
  <si>
    <t>Total capital assets, being depreciated / amortized, net</t>
  </si>
  <si>
    <t>Total MDT capital assets, net</t>
  </si>
  <si>
    <t>SOLID WASTE MANAGEMENT</t>
  </si>
  <si>
    <t>Total Solid Waste capital assets, net</t>
  </si>
  <si>
    <t>SEAPORT DEPARTMENT</t>
  </si>
  <si>
    <t>Total Seaport capital assets, net</t>
  </si>
  <si>
    <t>AVIATION DEPARTMENT</t>
  </si>
  <si>
    <t>Total Aviation capital assets, net</t>
  </si>
  <si>
    <t>WATER &amp; SEWER DEPARTMENT</t>
  </si>
  <si>
    <t>Intangible Asset-C51 Water Rights</t>
  </si>
  <si>
    <t>Total Water and Sewer capital assets, net</t>
  </si>
  <si>
    <t>PUBLIC HEALTH TRUST</t>
  </si>
  <si>
    <t>Total PHT capital assets, net</t>
  </si>
  <si>
    <t>RICKENBACKER CAUSEWAY</t>
  </si>
  <si>
    <t>Total Rickenbacker capital assets, net</t>
  </si>
  <si>
    <t>Additions</t>
  </si>
  <si>
    <t>VENETIAN CAUSEWAY</t>
  </si>
  <si>
    <t>HOUSING</t>
  </si>
  <si>
    <t>Right-to-Use Lease Assets*</t>
  </si>
  <si>
    <t>Total Housing capital assets, net</t>
  </si>
  <si>
    <t>VIZCAYA</t>
  </si>
  <si>
    <t>Capital assets, not being depreciated:</t>
  </si>
  <si>
    <t>Works of art and historical treasures **</t>
  </si>
  <si>
    <t>Total capital assets, not being depreciated</t>
  </si>
  <si>
    <t>Capital assets, being depreciated:</t>
  </si>
  <si>
    <t>Total capital assets, being depreciated</t>
  </si>
  <si>
    <t>Less accumulated depreciation for:</t>
  </si>
  <si>
    <t>Total accumulated depreciation</t>
  </si>
  <si>
    <t>Total capital assets, being depreciated, net</t>
  </si>
  <si>
    <t>Total Vizcaya capital assets, net</t>
  </si>
  <si>
    <r>
      <t xml:space="preserve">Adjustments </t>
    </r>
    <r>
      <rPr>
        <b/>
        <vertAlign val="superscript"/>
        <sz val="9"/>
        <rFont val="Arial Narrow"/>
        <family val="2"/>
      </rPr>
      <t>(1)</t>
    </r>
  </si>
  <si>
    <r>
      <rPr>
        <vertAlign val="superscript"/>
        <sz val="9"/>
        <rFont val="Arial Narrow"/>
        <family val="2"/>
      </rPr>
      <t>(1)</t>
    </r>
    <r>
      <rPr>
        <sz val="9"/>
        <rFont val="Arial Narrow"/>
        <family val="2"/>
      </rPr>
      <t xml:space="preserve"> The adjustments columns includes amounts for transfers of capital assets and other changes.</t>
    </r>
  </si>
  <si>
    <t>(1) The adjustments columns includes amounts for transfers of capital assets and other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</si>
</sst>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14"/>
      <color rgb="FFFF0000"/>
      <name val="Arial Narrow"/>
      <family val="2"/>
    </font>
    <font>
      <sz val="9"/>
      <color indexed="10"/>
      <name val="Arial Narrow"/>
      <family val="2"/>
    </font>
    <font>
      <sz val="8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name val="Arial Narrow"/>
      <family val="2"/>
    </font>
    <font>
      <vertAlign val="superscript"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5" fillId="0" borderId="0"/>
  </cellStyleXfs>
  <cellXfs count="77">
    <xf numFmtId="0" fontId="0" fillId="0" borderId="0" xfId="0"/>
    <xf numFmtId="0" fontId="4" fillId="0" borderId="0" xfId="3" applyFont="1"/>
    <xf numFmtId="0" fontId="3" fillId="0" borderId="0" xfId="3" applyFont="1"/>
    <xf numFmtId="0" fontId="3" fillId="0" borderId="0" xfId="3" applyFont="1" applyAlignment="1">
      <alignment wrapText="1"/>
    </xf>
    <xf numFmtId="0" fontId="6" fillId="2" borderId="0" xfId="3" applyFont="1" applyFill="1"/>
    <xf numFmtId="0" fontId="4" fillId="2" borderId="0" xfId="3" applyFont="1" applyFill="1"/>
    <xf numFmtId="0" fontId="4" fillId="2" borderId="0" xfId="3" applyFont="1" applyFill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2" borderId="0" xfId="3" applyFont="1" applyFill="1"/>
    <xf numFmtId="0" fontId="4" fillId="2" borderId="0" xfId="3" applyFont="1" applyFill="1" applyAlignment="1">
      <alignment horizontal="center" wrapText="1"/>
    </xf>
    <xf numFmtId="1" fontId="3" fillId="2" borderId="2" xfId="3" applyNumberFormat="1" applyFont="1" applyFill="1" applyBorder="1" applyAlignment="1">
      <alignment horizontal="right"/>
    </xf>
    <xf numFmtId="42" fontId="3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37" fontId="3" fillId="2" borderId="0" xfId="3" applyNumberFormat="1" applyFont="1" applyFill="1" applyAlignment="1">
      <alignment horizontal="right"/>
    </xf>
    <xf numFmtId="3" fontId="3" fillId="0" borderId="0" xfId="3" applyNumberFormat="1" applyFont="1" applyAlignment="1">
      <alignment horizontal="right"/>
    </xf>
    <xf numFmtId="3" fontId="3" fillId="0" borderId="0" xfId="3" applyNumberFormat="1" applyFont="1" applyAlignment="1">
      <alignment wrapText="1"/>
    </xf>
    <xf numFmtId="3" fontId="3" fillId="0" borderId="0" xfId="3" applyNumberFormat="1" applyFont="1"/>
    <xf numFmtId="42" fontId="3" fillId="2" borderId="0" xfId="3" applyNumberFormat="1" applyFont="1" applyFill="1"/>
    <xf numFmtId="42" fontId="3" fillId="2" borderId="0" xfId="3" applyNumberFormat="1" applyFont="1" applyFill="1" applyAlignment="1">
      <alignment horizontal="right"/>
    </xf>
    <xf numFmtId="42" fontId="3" fillId="0" borderId="0" xfId="3" applyNumberFormat="1" applyFont="1"/>
    <xf numFmtId="42" fontId="3" fillId="0" borderId="0" xfId="3" applyNumberFormat="1" applyFont="1" applyAlignment="1">
      <alignment wrapText="1"/>
    </xf>
    <xf numFmtId="37" fontId="3" fillId="2" borderId="3" xfId="3" applyNumberFormat="1" applyFont="1" applyFill="1" applyBorder="1" applyAlignment="1">
      <alignment horizontal="right"/>
    </xf>
    <xf numFmtId="37" fontId="3" fillId="2" borderId="4" xfId="3" applyNumberFormat="1" applyFont="1" applyFill="1" applyBorder="1" applyAlignment="1">
      <alignment horizontal="right"/>
    </xf>
    <xf numFmtId="41" fontId="3" fillId="2" borderId="0" xfId="4" applyNumberFormat="1" applyFont="1" applyFill="1"/>
    <xf numFmtId="37" fontId="3" fillId="2" borderId="2" xfId="3" applyNumberFormat="1" applyFont="1" applyFill="1" applyBorder="1" applyAlignment="1">
      <alignment horizontal="right"/>
    </xf>
    <xf numFmtId="37" fontId="3" fillId="0" borderId="0" xfId="3" applyNumberFormat="1" applyFont="1" applyAlignment="1">
      <alignment horizontal="right"/>
    </xf>
    <xf numFmtId="42" fontId="3" fillId="2" borderId="5" xfId="3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>
      <alignment horizontal="right"/>
    </xf>
    <xf numFmtId="0" fontId="3" fillId="2" borderId="0" xfId="3" applyFont="1" applyFill="1" applyAlignment="1">
      <alignment horizontal="right"/>
    </xf>
    <xf numFmtId="0" fontId="8" fillId="0" borderId="0" xfId="4" applyFont="1"/>
    <xf numFmtId="42" fontId="7" fillId="0" borderId="0" xfId="3" applyNumberFormat="1" applyFont="1" applyAlignment="1">
      <alignment horizontal="right"/>
    </xf>
    <xf numFmtId="0" fontId="9" fillId="0" borderId="0" xfId="3" applyFont="1"/>
    <xf numFmtId="37" fontId="3" fillId="0" borderId="3" xfId="3" applyNumberFormat="1" applyFont="1" applyBorder="1" applyAlignment="1">
      <alignment horizontal="right"/>
    </xf>
    <xf numFmtId="37" fontId="3" fillId="0" borderId="4" xfId="3" applyNumberFormat="1" applyFont="1" applyBorder="1" applyAlignment="1">
      <alignment horizontal="right"/>
    </xf>
    <xf numFmtId="41" fontId="3" fillId="0" borderId="0" xfId="4" applyNumberFormat="1" applyFont="1"/>
    <xf numFmtId="37" fontId="3" fillId="0" borderId="2" xfId="3" applyNumberFormat="1" applyFont="1" applyBorder="1" applyAlignment="1">
      <alignment horizontal="right"/>
    </xf>
    <xf numFmtId="42" fontId="3" fillId="0" borderId="5" xfId="3" applyNumberFormat="1" applyFont="1" applyBorder="1" applyAlignment="1">
      <alignment horizontal="right"/>
    </xf>
    <xf numFmtId="165" fontId="3" fillId="2" borderId="0" xfId="2" applyNumberFormat="1" applyFont="1" applyFill="1" applyBorder="1" applyAlignment="1">
      <alignment horizontal="right"/>
    </xf>
    <xf numFmtId="41" fontId="3" fillId="2" borderId="4" xfId="4" applyNumberFormat="1" applyFont="1" applyFill="1" applyBorder="1"/>
    <xf numFmtId="41" fontId="8" fillId="2" borderId="0" xfId="4" applyNumberFormat="1" applyFont="1" applyFill="1"/>
    <xf numFmtId="0" fontId="4" fillId="0" borderId="0" xfId="3" applyFont="1" applyAlignment="1">
      <alignment horizontal="center" wrapText="1"/>
    </xf>
    <xf numFmtId="165" fontId="3" fillId="0" borderId="0" xfId="2" applyNumberFormat="1" applyFont="1" applyFill="1" applyBorder="1" applyAlignment="1">
      <alignment horizontal="right"/>
    </xf>
    <xf numFmtId="1" fontId="3" fillId="0" borderId="2" xfId="3" applyNumberFormat="1" applyFont="1" applyBorder="1" applyAlignment="1">
      <alignment horizontal="right"/>
    </xf>
    <xf numFmtId="0" fontId="3" fillId="0" borderId="0" xfId="4" applyFont="1"/>
    <xf numFmtId="41" fontId="3" fillId="0" borderId="0" xfId="2" applyNumberFormat="1" applyFont="1" applyFill="1" applyAlignment="1">
      <alignment horizontal="right"/>
    </xf>
    <xf numFmtId="41" fontId="3" fillId="0" borderId="4" xfId="4" applyNumberFormat="1" applyFont="1" applyBorder="1"/>
    <xf numFmtId="165" fontId="3" fillId="0" borderId="0" xfId="2" applyNumberFormat="1" applyFont="1" applyFill="1" applyAlignment="1">
      <alignment horizontal="right"/>
    </xf>
    <xf numFmtId="41" fontId="8" fillId="0" borderId="0" xfId="4" applyNumberFormat="1" applyFont="1"/>
    <xf numFmtId="37" fontId="3" fillId="0" borderId="0" xfId="3" applyNumberFormat="1" applyFont="1"/>
    <xf numFmtId="165" fontId="3" fillId="0" borderId="0" xfId="2" applyNumberFormat="1" applyFont="1" applyFill="1" applyAlignment="1"/>
    <xf numFmtId="44" fontId="3" fillId="2" borderId="0" xfId="2" applyFont="1" applyFill="1"/>
    <xf numFmtId="41" fontId="3" fillId="0" borderId="6" xfId="4" applyNumberFormat="1" applyFont="1" applyBorder="1"/>
    <xf numFmtId="164" fontId="1" fillId="0" borderId="0" xfId="1" applyNumberFormat="1" applyFont="1" applyAlignment="1">
      <alignment wrapText="1"/>
    </xf>
    <xf numFmtId="164" fontId="1" fillId="0" borderId="0" xfId="1" applyNumberFormat="1" applyFont="1" applyBorder="1"/>
    <xf numFmtId="164" fontId="0" fillId="0" borderId="0" xfId="1" applyNumberFormat="1" applyFont="1" applyBorder="1"/>
    <xf numFmtId="164" fontId="1" fillId="0" borderId="0" xfId="1" applyNumberFormat="1" applyFont="1" applyBorder="1" applyAlignment="1">
      <alignment wrapText="1"/>
    </xf>
    <xf numFmtId="164" fontId="3" fillId="0" borderId="0" xfId="1" applyNumberFormat="1" applyFont="1" applyFill="1" applyAlignment="1"/>
    <xf numFmtId="41" fontId="3" fillId="0" borderId="0" xfId="2" applyNumberFormat="1" applyFont="1" applyFill="1" applyAlignment="1"/>
    <xf numFmtId="41" fontId="3" fillId="0" borderId="0" xfId="2" applyNumberFormat="1" applyFont="1"/>
    <xf numFmtId="164" fontId="3" fillId="0" borderId="0" xfId="1" applyNumberFormat="1" applyFont="1" applyFill="1" applyBorder="1" applyAlignment="1"/>
    <xf numFmtId="164" fontId="3" fillId="0" borderId="3" xfId="1" applyNumberFormat="1" applyFont="1" applyFill="1" applyBorder="1" applyAlignment="1"/>
    <xf numFmtId="37" fontId="3" fillId="0" borderId="6" xfId="3" applyNumberFormat="1" applyFont="1" applyBorder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2" borderId="0" xfId="2" applyNumberFormat="1" applyFont="1" applyFill="1"/>
    <xf numFmtId="41" fontId="3" fillId="0" borderId="3" xfId="4" applyNumberFormat="1" applyFont="1" applyBorder="1"/>
    <xf numFmtId="164" fontId="3" fillId="0" borderId="0" xfId="3" applyNumberFormat="1" applyFont="1"/>
    <xf numFmtId="42" fontId="3" fillId="0" borderId="0" xfId="4" applyNumberFormat="1" applyFont="1"/>
    <xf numFmtId="0" fontId="3" fillId="2" borderId="0" xfId="4" quotePrefix="1" applyFont="1" applyFill="1"/>
    <xf numFmtId="0" fontId="4" fillId="2" borderId="3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0" xfId="3" applyFont="1" applyFill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0" fontId="4" fillId="2" borderId="3" xfId="3" applyFont="1" applyFill="1" applyBorder="1" applyAlignment="1">
      <alignment horizontal="center" wrapText="1"/>
    </xf>
    <xf numFmtId="0" fontId="3" fillId="0" borderId="0" xfId="3" applyFont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 2 2" xfId="4" xr:uid="{54C79ED9-87DD-4007-825D-3335BF7B3248}"/>
    <cellStyle name="Normal_prop02" xfId="3" xr:uid="{1ABF1568-3F31-4E5E-9620-FA6BB8EBA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0FDD-A26D-430F-9602-F609ECF41658}">
  <sheetPr>
    <pageSetUpPr fitToPage="1"/>
  </sheetPr>
  <dimension ref="A1:AM34"/>
  <sheetViews>
    <sheetView showGridLines="0" zoomScale="120" zoomScaleNormal="120" workbookViewId="0">
      <selection activeCell="E46" sqref="E46"/>
    </sheetView>
  </sheetViews>
  <sheetFormatPr defaultColWidth="14.90625" defaultRowHeight="11.5" x14ac:dyDescent="0.25"/>
  <cols>
    <col min="1" max="1" width="41.54296875" style="2" customWidth="1"/>
    <col min="2" max="2" width="9.36328125" style="2" bestFit="1" customWidth="1"/>
    <col min="3" max="4" width="9.90625" style="2" customWidth="1"/>
    <col min="5" max="5" width="12.1796875" style="2" customWidth="1"/>
    <col min="6" max="6" width="10.1796875" style="2" bestFit="1" customWidth="1"/>
    <col min="7" max="7" width="14.90625" style="2"/>
    <col min="8" max="8" width="14.90625" style="3"/>
    <col min="9" max="16384" width="14.90625" style="2"/>
  </cols>
  <sheetData>
    <row r="1" spans="1:39" x14ac:dyDescent="0.25">
      <c r="A1" s="9"/>
      <c r="B1" s="6" t="s">
        <v>0</v>
      </c>
      <c r="C1" s="9"/>
      <c r="D1" s="6"/>
      <c r="E1" s="6"/>
      <c r="F1" s="6" t="s">
        <v>0</v>
      </c>
      <c r="G1" s="8"/>
    </row>
    <row r="2" spans="1:39" ht="13.25" customHeight="1" x14ac:dyDescent="0.25">
      <c r="A2" s="9"/>
      <c r="B2" s="6" t="s">
        <v>1</v>
      </c>
      <c r="C2" s="73" t="s">
        <v>36</v>
      </c>
      <c r="D2" s="73" t="s">
        <v>3</v>
      </c>
      <c r="E2" s="10"/>
      <c r="F2" s="6" t="s">
        <v>2</v>
      </c>
      <c r="G2" s="8"/>
    </row>
    <row r="3" spans="1:39" ht="13.5" x14ac:dyDescent="0.25">
      <c r="A3" s="9"/>
      <c r="B3" s="6">
        <v>2024</v>
      </c>
      <c r="C3" s="74"/>
      <c r="D3" s="74" t="s">
        <v>3</v>
      </c>
      <c r="E3" s="6" t="s">
        <v>51</v>
      </c>
      <c r="F3" s="6">
        <v>2025</v>
      </c>
      <c r="G3" s="8"/>
    </row>
    <row r="4" spans="1:39" x14ac:dyDescent="0.25">
      <c r="A4" s="5" t="s">
        <v>4</v>
      </c>
      <c r="B4" s="11"/>
      <c r="C4" s="11"/>
      <c r="D4" s="11"/>
      <c r="E4" s="11"/>
      <c r="F4" s="11"/>
      <c r="G4" s="13"/>
    </row>
    <row r="5" spans="1:39" x14ac:dyDescent="0.25">
      <c r="A5" s="9" t="s">
        <v>5</v>
      </c>
      <c r="B5" s="14"/>
      <c r="C5" s="14"/>
      <c r="D5" s="14"/>
      <c r="E5" s="14"/>
      <c r="F5" s="14"/>
      <c r="G5" s="15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s="20" customFormat="1" x14ac:dyDescent="0.25">
      <c r="A6" s="9" t="s">
        <v>6</v>
      </c>
      <c r="B6" s="19">
        <v>304857</v>
      </c>
      <c r="C6" s="19"/>
      <c r="D6" s="19"/>
      <c r="E6" s="19"/>
      <c r="F6" s="19">
        <f>SUM(B6:D6)</f>
        <v>304857</v>
      </c>
      <c r="G6" s="12"/>
      <c r="H6" s="21"/>
    </row>
    <row r="7" spans="1:39" x14ac:dyDescent="0.25">
      <c r="A7" s="9" t="s">
        <v>7</v>
      </c>
      <c r="B7" s="22">
        <v>1089232</v>
      </c>
      <c r="C7" s="14"/>
      <c r="D7" s="14"/>
      <c r="E7" s="14"/>
      <c r="F7" s="14">
        <f>SUM(B7:D7)</f>
        <v>1089232</v>
      </c>
      <c r="G7" s="15"/>
      <c r="H7" s="1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9" t="s">
        <v>8</v>
      </c>
      <c r="B8" s="23">
        <f>SUM(B6:B7)</f>
        <v>1394089</v>
      </c>
      <c r="C8" s="23">
        <f t="shared" ref="C8:E8" si="0">SUM(C6:C7)</f>
        <v>0</v>
      </c>
      <c r="D8" s="23">
        <f t="shared" si="0"/>
        <v>0</v>
      </c>
      <c r="E8" s="23">
        <f t="shared" si="0"/>
        <v>0</v>
      </c>
      <c r="F8" s="23">
        <f>SUM(F6:F7)</f>
        <v>1394089</v>
      </c>
      <c r="G8" s="15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9"/>
      <c r="B9" s="14"/>
      <c r="C9" s="14"/>
      <c r="D9" s="14"/>
      <c r="E9" s="14"/>
      <c r="F9" s="14"/>
      <c r="G9" s="15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5">
      <c r="A10" s="9" t="s">
        <v>9</v>
      </c>
      <c r="B10" s="14"/>
      <c r="C10" s="14"/>
      <c r="D10" s="14"/>
      <c r="E10" s="14"/>
      <c r="F10" s="14"/>
      <c r="G10" s="15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9" t="s">
        <v>10</v>
      </c>
      <c r="B11" s="14">
        <v>1916194</v>
      </c>
      <c r="C11" s="24"/>
      <c r="D11" s="24"/>
      <c r="E11" s="24"/>
      <c r="F11" s="14">
        <f t="shared" ref="F11:F17" si="1">SUM(B11:D11)</f>
        <v>1916194</v>
      </c>
      <c r="G11" s="15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9" t="s">
        <v>11</v>
      </c>
      <c r="B12" s="24">
        <v>0</v>
      </c>
      <c r="C12" s="14"/>
      <c r="D12" s="14"/>
      <c r="E12" s="14"/>
      <c r="F12" s="24">
        <f t="shared" si="1"/>
        <v>0</v>
      </c>
      <c r="G12" s="15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9" t="s">
        <v>12</v>
      </c>
      <c r="B13" s="14">
        <v>1208799</v>
      </c>
      <c r="C13" s="14"/>
      <c r="D13" s="14"/>
      <c r="E13" s="14"/>
      <c r="F13" s="14">
        <f t="shared" si="1"/>
        <v>1208799</v>
      </c>
      <c r="G13" s="15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9" t="s">
        <v>13</v>
      </c>
      <c r="B14" s="14">
        <v>327</v>
      </c>
      <c r="C14" s="24"/>
      <c r="D14" s="24"/>
      <c r="E14" s="24"/>
      <c r="F14" s="14">
        <f t="shared" si="1"/>
        <v>327</v>
      </c>
      <c r="G14" s="15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9" t="s">
        <v>14</v>
      </c>
      <c r="B15" s="24">
        <v>0</v>
      </c>
      <c r="C15" s="24"/>
      <c r="D15" s="24"/>
      <c r="E15" s="24"/>
      <c r="F15" s="24">
        <f t="shared" si="1"/>
        <v>0</v>
      </c>
      <c r="G15" s="15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9" t="s">
        <v>15</v>
      </c>
      <c r="B16" s="24">
        <v>0</v>
      </c>
      <c r="C16" s="24"/>
      <c r="D16" s="24"/>
      <c r="E16" s="24"/>
      <c r="F16" s="24">
        <f t="shared" si="1"/>
        <v>0</v>
      </c>
      <c r="G16" s="15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9" t="s">
        <v>19</v>
      </c>
      <c r="B17" s="14">
        <v>13732</v>
      </c>
      <c r="C17" s="24"/>
      <c r="D17" s="24"/>
      <c r="E17" s="24"/>
      <c r="F17" s="14">
        <f t="shared" si="1"/>
        <v>13732</v>
      </c>
      <c r="G17" s="15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9" t="s">
        <v>17</v>
      </c>
      <c r="B18" s="25">
        <f>SUM(B11:B17)</f>
        <v>3139052</v>
      </c>
      <c r="C18" s="25">
        <f t="shared" ref="C18:F18" si="2">SUM(C11:C17)</f>
        <v>0</v>
      </c>
      <c r="D18" s="25">
        <f t="shared" si="2"/>
        <v>0</v>
      </c>
      <c r="E18" s="25">
        <f t="shared" si="2"/>
        <v>0</v>
      </c>
      <c r="F18" s="25">
        <f t="shared" si="2"/>
        <v>3139052</v>
      </c>
      <c r="G18" s="15"/>
      <c r="H18" s="1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9"/>
      <c r="B19" s="14"/>
      <c r="C19" s="14"/>
      <c r="D19" s="14"/>
      <c r="E19" s="14"/>
      <c r="F19" s="14"/>
      <c r="G19" s="15"/>
      <c r="H19" s="1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9" t="s">
        <v>18</v>
      </c>
      <c r="B20" s="14"/>
      <c r="C20" s="14"/>
      <c r="D20" s="14"/>
      <c r="E20" s="14"/>
      <c r="F20" s="14"/>
      <c r="G20" s="15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9" t="s">
        <v>10</v>
      </c>
      <c r="B21" s="14">
        <v>-1258059</v>
      </c>
      <c r="C21" s="14"/>
      <c r="D21" s="24"/>
      <c r="E21" s="24"/>
      <c r="F21" s="14">
        <f t="shared" ref="F21:F23" si="3">SUM(B21:D21)</f>
        <v>-1258059</v>
      </c>
      <c r="G21" s="15"/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9" t="s">
        <v>11</v>
      </c>
      <c r="B22" s="24">
        <v>0</v>
      </c>
      <c r="C22" s="14"/>
      <c r="D22" s="14"/>
      <c r="E22" s="14"/>
      <c r="F22" s="24">
        <f t="shared" si="3"/>
        <v>0</v>
      </c>
      <c r="G22" s="15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9" t="s">
        <v>12</v>
      </c>
      <c r="B23" s="14">
        <v>-567228</v>
      </c>
      <c r="C23" s="14"/>
      <c r="D23" s="14"/>
      <c r="E23" s="14"/>
      <c r="F23" s="14">
        <f t="shared" si="3"/>
        <v>-567228</v>
      </c>
      <c r="G23" s="15"/>
      <c r="H23" s="1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9" t="s">
        <v>13</v>
      </c>
      <c r="B24" s="14">
        <v>-142</v>
      </c>
      <c r="C24" s="14"/>
      <c r="D24" s="14"/>
      <c r="E24" s="14"/>
      <c r="F24" s="14">
        <f>SUM(B24:D24)</f>
        <v>-142</v>
      </c>
      <c r="G24" s="15"/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9" t="s">
        <v>14</v>
      </c>
      <c r="B25" s="24">
        <v>0</v>
      </c>
      <c r="C25" s="24"/>
      <c r="D25" s="24"/>
      <c r="E25" s="24"/>
      <c r="F25" s="24">
        <f t="shared" ref="F25:F27" si="4">SUM(B25:D25)</f>
        <v>0</v>
      </c>
      <c r="G25" s="15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9" t="s">
        <v>15</v>
      </c>
      <c r="B26" s="24">
        <v>0</v>
      </c>
      <c r="C26" s="24"/>
      <c r="D26" s="24"/>
      <c r="E26" s="24"/>
      <c r="F26" s="24">
        <f t="shared" si="4"/>
        <v>0</v>
      </c>
      <c r="G26" s="15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9" t="s">
        <v>19</v>
      </c>
      <c r="B27" s="24">
        <v>-6183</v>
      </c>
      <c r="C27" s="14"/>
      <c r="D27" s="24"/>
      <c r="E27" s="24"/>
      <c r="F27" s="14">
        <f t="shared" si="4"/>
        <v>-6183</v>
      </c>
      <c r="G27" s="15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9" t="s">
        <v>20</v>
      </c>
      <c r="B28" s="25">
        <f>SUM(B21:B27)</f>
        <v>-1831612</v>
      </c>
      <c r="C28" s="25">
        <f t="shared" ref="C28:F28" si="5">SUM(C21:C27)</f>
        <v>0</v>
      </c>
      <c r="D28" s="25">
        <f t="shared" si="5"/>
        <v>0</v>
      </c>
      <c r="E28" s="25">
        <f t="shared" ref="E28" si="6">SUM(E21:E27)</f>
        <v>0</v>
      </c>
      <c r="F28" s="25">
        <f t="shared" si="5"/>
        <v>-1831612</v>
      </c>
      <c r="G28" s="15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9" t="s">
        <v>21</v>
      </c>
      <c r="B29" s="23">
        <f>+B18+B28</f>
        <v>1307440</v>
      </c>
      <c r="C29" s="23">
        <f>+C18+C28</f>
        <v>0</v>
      </c>
      <c r="D29" s="23">
        <f>+D18+D28</f>
        <v>0</v>
      </c>
      <c r="E29" s="23">
        <f>+E18+E28</f>
        <v>0</v>
      </c>
      <c r="F29" s="23">
        <f>+F18+F28</f>
        <v>1307440</v>
      </c>
      <c r="G29" s="15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ht="6" customHeight="1" x14ac:dyDescent="0.25">
      <c r="A30" s="9"/>
      <c r="B30" s="14"/>
      <c r="C30" s="14"/>
      <c r="D30" s="14"/>
      <c r="E30" s="14"/>
      <c r="F30" s="14"/>
      <c r="G30" s="15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s="20" customFormat="1" ht="12" thickBot="1" x14ac:dyDescent="0.3">
      <c r="A31" s="18" t="s">
        <v>22</v>
      </c>
      <c r="B31" s="27">
        <f>+B8+B29</f>
        <v>2701529</v>
      </c>
      <c r="C31" s="27">
        <f>+C8+C29</f>
        <v>0</v>
      </c>
      <c r="D31" s="27">
        <f>+D8+D29</f>
        <v>0</v>
      </c>
      <c r="E31" s="27">
        <f>+E8+E29</f>
        <v>0</v>
      </c>
      <c r="F31" s="27">
        <f>+F8+F29</f>
        <v>2701529</v>
      </c>
      <c r="G31" s="12"/>
      <c r="H31" s="21"/>
    </row>
    <row r="32" spans="1:39" s="20" customFormat="1" ht="12" thickTop="1" x14ac:dyDescent="0.25">
      <c r="A32" s="18"/>
      <c r="B32" s="19"/>
      <c r="C32" s="19"/>
      <c r="D32" s="28"/>
      <c r="E32" s="28"/>
      <c r="F32" s="19"/>
      <c r="G32" s="12"/>
      <c r="H32" s="21"/>
    </row>
    <row r="33" spans="1:8" s="20" customFormat="1" ht="13.5" x14ac:dyDescent="0.25">
      <c r="A33" s="68" t="s">
        <v>52</v>
      </c>
      <c r="B33" s="19"/>
      <c r="C33" s="19"/>
      <c r="D33" s="29"/>
      <c r="E33" s="29"/>
      <c r="F33" s="19"/>
      <c r="G33" s="12"/>
      <c r="H33" s="21"/>
    </row>
    <row r="34" spans="1:8" s="20" customFormat="1" x14ac:dyDescent="0.25">
      <c r="A34" s="30"/>
      <c r="B34" s="12"/>
      <c r="C34" s="12"/>
      <c r="D34" s="12"/>
      <c r="E34" s="12"/>
      <c r="F34" s="12"/>
      <c r="G34" s="12"/>
      <c r="H34" s="21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3620-16AC-450A-B427-34A189FBEB7F}">
  <sheetPr>
    <pageSetUpPr fitToPage="1"/>
  </sheetPr>
  <dimension ref="A1:H36"/>
  <sheetViews>
    <sheetView showGridLines="0" zoomScale="130" zoomScaleNormal="130" workbookViewId="0">
      <selection activeCell="E37" sqref="E37"/>
    </sheetView>
  </sheetViews>
  <sheetFormatPr defaultColWidth="14.90625" defaultRowHeight="11.5" x14ac:dyDescent="0.25"/>
  <cols>
    <col min="1" max="1" width="36.6328125" style="2" customWidth="1"/>
    <col min="2" max="3" width="14.90625" style="2"/>
    <col min="4" max="5" width="13.6328125" style="2" customWidth="1"/>
    <col min="6" max="7" width="14.90625" style="2"/>
    <col min="8" max="8" width="14.90625" style="3"/>
    <col min="9" max="16384" width="14.90625" style="2"/>
  </cols>
  <sheetData>
    <row r="1" spans="1:8" x14ac:dyDescent="0.25">
      <c r="A1" s="1"/>
      <c r="B1" s="6" t="s">
        <v>0</v>
      </c>
      <c r="C1" s="9"/>
      <c r="D1" s="6"/>
      <c r="E1" s="6"/>
      <c r="F1" s="6" t="s">
        <v>0</v>
      </c>
      <c r="H1" s="2"/>
    </row>
    <row r="2" spans="1:8" ht="13.25" customHeight="1" x14ac:dyDescent="0.25">
      <c r="A2" s="1"/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3.5" x14ac:dyDescent="0.25">
      <c r="A3" s="1"/>
      <c r="B3" s="69">
        <v>2024</v>
      </c>
      <c r="C3" s="75"/>
      <c r="D3" s="75" t="s">
        <v>3</v>
      </c>
      <c r="E3" s="70" t="s">
        <v>51</v>
      </c>
      <c r="F3" s="69">
        <v>2025</v>
      </c>
      <c r="H3" s="2"/>
    </row>
    <row r="4" spans="1:8" x14ac:dyDescent="0.25">
      <c r="A4" s="1" t="s">
        <v>41</v>
      </c>
      <c r="B4" s="43"/>
      <c r="C4" s="43"/>
      <c r="D4" s="43"/>
      <c r="E4" s="43"/>
      <c r="F4" s="43"/>
      <c r="H4" s="2"/>
    </row>
    <row r="5" spans="1:8" x14ac:dyDescent="0.25">
      <c r="A5" s="2" t="s">
        <v>42</v>
      </c>
      <c r="B5" s="26"/>
      <c r="C5" s="26"/>
      <c r="D5" s="26"/>
      <c r="E5" s="26"/>
      <c r="F5" s="26"/>
      <c r="H5" s="2"/>
    </row>
    <row r="6" spans="1:8" x14ac:dyDescent="0.25">
      <c r="A6" s="2" t="s">
        <v>6</v>
      </c>
      <c r="B6" s="63">
        <v>219</v>
      </c>
      <c r="C6" s="64"/>
      <c r="D6" s="64"/>
      <c r="E6" s="64"/>
      <c r="F6" s="63">
        <f>SUM(B6:D6)</f>
        <v>219</v>
      </c>
      <c r="H6" s="2"/>
    </row>
    <row r="7" spans="1:8" x14ac:dyDescent="0.25">
      <c r="A7" s="2" t="s">
        <v>7</v>
      </c>
      <c r="B7" s="26">
        <v>11261</v>
      </c>
      <c r="C7" s="24"/>
      <c r="D7" s="24"/>
      <c r="E7" s="24"/>
      <c r="F7" s="26">
        <f>SUM(B7:D7)</f>
        <v>11261</v>
      </c>
      <c r="H7" s="2"/>
    </row>
    <row r="8" spans="1:8" x14ac:dyDescent="0.25">
      <c r="A8" s="2" t="s">
        <v>43</v>
      </c>
      <c r="B8" s="33">
        <v>2634</v>
      </c>
      <c r="C8" s="24"/>
      <c r="D8" s="24"/>
      <c r="E8" s="24"/>
      <c r="F8" s="26">
        <f>SUM(B8:D8)</f>
        <v>2634</v>
      </c>
      <c r="H8" s="2"/>
    </row>
    <row r="9" spans="1:8" x14ac:dyDescent="0.25">
      <c r="A9" s="2" t="s">
        <v>44</v>
      </c>
      <c r="B9" s="34">
        <f>SUM(B6:B8)</f>
        <v>14114</v>
      </c>
      <c r="C9" s="34">
        <f>SUM(C6:C8)</f>
        <v>0</v>
      </c>
      <c r="D9" s="46">
        <f>SUM(D6:D8)</f>
        <v>0</v>
      </c>
      <c r="E9" s="46">
        <f>SUM(E6:E8)</f>
        <v>0</v>
      </c>
      <c r="F9" s="34">
        <f>SUM(F6:F8)</f>
        <v>14114</v>
      </c>
      <c r="H9" s="2"/>
    </row>
    <row r="10" spans="1:8" ht="9" customHeight="1" x14ac:dyDescent="0.25">
      <c r="B10" s="26"/>
      <c r="C10" s="26"/>
      <c r="D10" s="26"/>
      <c r="E10" s="26"/>
      <c r="F10" s="26"/>
      <c r="H10" s="2"/>
    </row>
    <row r="11" spans="1:8" x14ac:dyDescent="0.25">
      <c r="A11" s="2" t="s">
        <v>45</v>
      </c>
      <c r="B11" s="26"/>
      <c r="C11" s="26"/>
      <c r="D11" s="26"/>
      <c r="E11" s="26"/>
      <c r="F11" s="26"/>
      <c r="H11" s="2"/>
    </row>
    <row r="12" spans="1:8" x14ac:dyDescent="0.25">
      <c r="A12" s="2" t="s">
        <v>10</v>
      </c>
      <c r="B12" s="26">
        <v>40392</v>
      </c>
      <c r="C12" s="24"/>
      <c r="D12" s="24"/>
      <c r="E12" s="24"/>
      <c r="F12" s="26">
        <f>SUM(B12:D12)</f>
        <v>40392</v>
      </c>
      <c r="H12" s="2"/>
    </row>
    <row r="13" spans="1:8" x14ac:dyDescent="0.25">
      <c r="A13" s="2" t="s">
        <v>11</v>
      </c>
      <c r="B13" s="26"/>
      <c r="C13" s="26"/>
      <c r="D13" s="26"/>
      <c r="E13" s="26"/>
      <c r="F13" s="26">
        <f>SUM(B13:D13)</f>
        <v>0</v>
      </c>
      <c r="H13" s="2"/>
    </row>
    <row r="14" spans="1:8" x14ac:dyDescent="0.25">
      <c r="A14" s="2" t="s">
        <v>12</v>
      </c>
      <c r="B14" s="26">
        <v>1220</v>
      </c>
      <c r="C14" s="26"/>
      <c r="D14" s="24"/>
      <c r="E14" s="24"/>
      <c r="F14" s="26">
        <f>SUM(B14:D14)</f>
        <v>1220</v>
      </c>
      <c r="H14" s="2"/>
    </row>
    <row r="15" spans="1:8" x14ac:dyDescent="0.25">
      <c r="A15" s="2" t="s">
        <v>46</v>
      </c>
      <c r="B15" s="36">
        <f>SUM(B12:B14)</f>
        <v>41612</v>
      </c>
      <c r="C15" s="36">
        <f>SUM(C12:C14)</f>
        <v>0</v>
      </c>
      <c r="D15" s="52">
        <f>SUM(D12:D14)</f>
        <v>0</v>
      </c>
      <c r="E15" s="52">
        <f>SUM(E12:E14)</f>
        <v>0</v>
      </c>
      <c r="F15" s="36">
        <f>SUM(F12:F14)</f>
        <v>41612</v>
      </c>
      <c r="H15" s="2"/>
    </row>
    <row r="16" spans="1:8" ht="6.75" customHeight="1" x14ac:dyDescent="0.25">
      <c r="B16" s="26"/>
      <c r="C16" s="26"/>
      <c r="D16" s="26"/>
      <c r="E16" s="26"/>
      <c r="F16" s="26"/>
      <c r="H16" s="2"/>
    </row>
    <row r="17" spans="1:8" x14ac:dyDescent="0.25">
      <c r="A17" s="2" t="s">
        <v>47</v>
      </c>
      <c r="B17" s="26"/>
      <c r="C17" s="26"/>
      <c r="D17" s="26"/>
      <c r="E17" s="26"/>
      <c r="F17" s="26"/>
      <c r="H17" s="2"/>
    </row>
    <row r="18" spans="1:8" x14ac:dyDescent="0.25">
      <c r="A18" s="2" t="s">
        <v>10</v>
      </c>
      <c r="B18" s="26">
        <v>-19707</v>
      </c>
      <c r="C18" s="26"/>
      <c r="D18" s="24"/>
      <c r="E18" s="24"/>
      <c r="F18" s="26">
        <f>SUM(B18:D18)</f>
        <v>-19707</v>
      </c>
      <c r="H18" s="2"/>
    </row>
    <row r="19" spans="1:8" x14ac:dyDescent="0.25">
      <c r="A19" s="2" t="s">
        <v>11</v>
      </c>
      <c r="B19" s="26">
        <v>0</v>
      </c>
      <c r="C19" s="26"/>
      <c r="D19" s="26"/>
      <c r="E19" s="26"/>
      <c r="F19" s="26">
        <f>SUM(B19:D19)</f>
        <v>0</v>
      </c>
      <c r="H19" s="2"/>
    </row>
    <row r="20" spans="1:8" x14ac:dyDescent="0.25">
      <c r="A20" s="2" t="s">
        <v>12</v>
      </c>
      <c r="B20" s="33">
        <v>-794</v>
      </c>
      <c r="C20" s="33"/>
      <c r="D20" s="24"/>
      <c r="E20" s="24"/>
      <c r="F20" s="33">
        <f>SUM(B20:D20)</f>
        <v>-794</v>
      </c>
      <c r="H20" s="2"/>
    </row>
    <row r="21" spans="1:8" x14ac:dyDescent="0.25">
      <c r="A21" s="2" t="s">
        <v>48</v>
      </c>
      <c r="B21" s="33">
        <f>SUM(B18:B20)</f>
        <v>-20501</v>
      </c>
      <c r="C21" s="33">
        <f>SUM(C18:C20)</f>
        <v>0</v>
      </c>
      <c r="D21" s="46">
        <f>SUM(D18:D20)</f>
        <v>0</v>
      </c>
      <c r="E21" s="46">
        <f>SUM(E18:E20)</f>
        <v>0</v>
      </c>
      <c r="F21" s="33">
        <f>SUM(F18:F20)</f>
        <v>-20501</v>
      </c>
      <c r="H21" s="2"/>
    </row>
    <row r="22" spans="1:8" x14ac:dyDescent="0.25">
      <c r="B22" s="26"/>
      <c r="C22" s="26"/>
      <c r="D22" s="26"/>
      <c r="E22" s="26"/>
      <c r="F22" s="26"/>
      <c r="H22" s="2"/>
    </row>
    <row r="23" spans="1:8" x14ac:dyDescent="0.25">
      <c r="A23" s="2" t="s">
        <v>49</v>
      </c>
      <c r="B23" s="33">
        <f>+B15+B21</f>
        <v>21111</v>
      </c>
      <c r="C23" s="33">
        <f>C15+C21</f>
        <v>0</v>
      </c>
      <c r="D23" s="65">
        <f>D15+D21</f>
        <v>0</v>
      </c>
      <c r="E23" s="65">
        <f>E15+E21</f>
        <v>0</v>
      </c>
      <c r="F23" s="33">
        <f>+F15+F21</f>
        <v>21111</v>
      </c>
      <c r="H23" s="2"/>
    </row>
    <row r="24" spans="1:8" ht="6.75" customHeight="1" x14ac:dyDescent="0.25">
      <c r="B24" s="26"/>
      <c r="C24" s="26"/>
      <c r="D24" s="26"/>
      <c r="E24" s="26"/>
      <c r="F24" s="26"/>
      <c r="H24" s="2"/>
    </row>
    <row r="25" spans="1:8" ht="12" thickBot="1" x14ac:dyDescent="0.3">
      <c r="A25" s="2" t="s">
        <v>50</v>
      </c>
      <c r="B25" s="37">
        <f>+B9+B23</f>
        <v>35225</v>
      </c>
      <c r="C25" s="37">
        <f>+C9+C23</f>
        <v>0</v>
      </c>
      <c r="D25" s="37">
        <f>+D9+D23</f>
        <v>0</v>
      </c>
      <c r="E25" s="37">
        <f>+E9+E23</f>
        <v>0</v>
      </c>
      <c r="F25" s="37">
        <f>+F9+F23</f>
        <v>35225</v>
      </c>
      <c r="H25" s="2"/>
    </row>
    <row r="26" spans="1:8" ht="14" customHeight="1" thickTop="1" x14ac:dyDescent="0.25">
      <c r="A26" s="76"/>
      <c r="B26" s="76"/>
      <c r="C26" s="76"/>
      <c r="D26" s="76"/>
      <c r="E26" s="76"/>
      <c r="F26" s="76"/>
      <c r="H26" s="2"/>
    </row>
    <row r="27" spans="1:8" ht="14" customHeight="1" x14ac:dyDescent="0.25">
      <c r="A27" s="76"/>
      <c r="B27" s="76"/>
      <c r="C27" s="76"/>
      <c r="D27" s="76"/>
      <c r="E27" s="76"/>
      <c r="F27" s="76"/>
      <c r="H27" s="2"/>
    </row>
    <row r="28" spans="1:8" x14ac:dyDescent="0.25">
      <c r="A28" s="76"/>
      <c r="B28" s="76"/>
      <c r="C28" s="76"/>
      <c r="D28" s="76"/>
      <c r="E28" s="76"/>
      <c r="F28" s="76"/>
      <c r="H28" s="2"/>
    </row>
    <row r="29" spans="1:8" ht="13.25" customHeight="1" x14ac:dyDescent="0.25">
      <c r="A29" s="72" t="s">
        <v>53</v>
      </c>
      <c r="B29" s="71"/>
      <c r="C29" s="71"/>
      <c r="D29" s="71"/>
      <c r="E29" s="71"/>
      <c r="F29" s="71"/>
      <c r="H29" s="2"/>
    </row>
    <row r="30" spans="1:8" x14ac:dyDescent="0.25">
      <c r="A30" s="71"/>
      <c r="B30" s="71"/>
      <c r="C30" s="71"/>
      <c r="D30" s="71"/>
      <c r="E30" s="71"/>
      <c r="F30" s="71"/>
      <c r="H30" s="2"/>
    </row>
    <row r="31" spans="1:8" x14ac:dyDescent="0.25">
      <c r="A31" s="44"/>
      <c r="B31" s="67"/>
      <c r="C31" s="44"/>
      <c r="D31" s="44"/>
      <c r="E31" s="44"/>
      <c r="F31" s="67"/>
      <c r="H31" s="2"/>
    </row>
    <row r="32" spans="1:8" x14ac:dyDescent="0.25">
      <c r="H32" s="2"/>
    </row>
    <row r="33" spans="8:8" x14ac:dyDescent="0.25">
      <c r="H33" s="2"/>
    </row>
    <row r="34" spans="8:8" x14ac:dyDescent="0.25">
      <c r="H34" s="2"/>
    </row>
    <row r="35" spans="8:8" x14ac:dyDescent="0.25">
      <c r="H35" s="2"/>
    </row>
    <row r="36" spans="8:8" x14ac:dyDescent="0.25">
      <c r="H36" s="2"/>
    </row>
  </sheetData>
  <mergeCells count="3">
    <mergeCell ref="C2:C3"/>
    <mergeCell ref="D2:D3"/>
    <mergeCell ref="A26:F28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B53C-D45B-420E-90D2-C140DAF16C2D}">
  <sheetPr>
    <pageSetUpPr fitToPage="1"/>
  </sheetPr>
  <dimension ref="A1:AM34"/>
  <sheetViews>
    <sheetView showGridLines="0" zoomScale="120" zoomScaleNormal="120" workbookViewId="0">
      <selection activeCell="G26" sqref="G26"/>
    </sheetView>
  </sheetViews>
  <sheetFormatPr defaultColWidth="14.90625" defaultRowHeight="11.5" x14ac:dyDescent="0.25"/>
  <cols>
    <col min="1" max="1" width="36.6328125" style="2" customWidth="1"/>
    <col min="2" max="3" width="14.90625" style="2"/>
    <col min="4" max="5" width="13.6328125" style="2" customWidth="1"/>
    <col min="6" max="7" width="14.90625" style="2"/>
    <col min="8" max="8" width="14.90625" style="3"/>
    <col min="9" max="16384" width="14.90625" style="2"/>
  </cols>
  <sheetData>
    <row r="1" spans="1:39" x14ac:dyDescent="0.25">
      <c r="B1" s="6" t="s">
        <v>0</v>
      </c>
      <c r="C1" s="9"/>
      <c r="D1" s="6"/>
      <c r="E1" s="6"/>
      <c r="F1" s="6" t="s">
        <v>0</v>
      </c>
      <c r="G1" s="15"/>
      <c r="H1" s="16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13.5" customHeight="1" x14ac:dyDescent="0.25">
      <c r="A2" s="32"/>
      <c r="B2" s="6" t="s">
        <v>1</v>
      </c>
      <c r="C2" s="73" t="s">
        <v>36</v>
      </c>
      <c r="D2" s="73" t="s">
        <v>3</v>
      </c>
      <c r="E2" s="10"/>
      <c r="F2" s="6" t="s">
        <v>2</v>
      </c>
      <c r="G2" s="15"/>
      <c r="H2" s="16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s="31" customFormat="1" ht="13.5" x14ac:dyDescent="0.25">
      <c r="B3" s="69">
        <v>2024</v>
      </c>
      <c r="C3" s="75"/>
      <c r="D3" s="75" t="s">
        <v>3</v>
      </c>
      <c r="E3" s="70" t="s">
        <v>51</v>
      </c>
      <c r="F3" s="69">
        <v>2025</v>
      </c>
    </row>
    <row r="4" spans="1:39" x14ac:dyDescent="0.25">
      <c r="A4" s="1" t="s">
        <v>23</v>
      </c>
      <c r="B4" s="7"/>
      <c r="C4" s="7"/>
      <c r="D4" s="7"/>
      <c r="E4" s="7"/>
      <c r="F4" s="7"/>
      <c r="G4" s="15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x14ac:dyDescent="0.25">
      <c r="A5" s="2" t="s">
        <v>5</v>
      </c>
      <c r="B5" s="26"/>
      <c r="C5" s="26"/>
      <c r="D5" s="26"/>
      <c r="E5" s="26"/>
      <c r="F5" s="26"/>
    </row>
    <row r="6" spans="1:39" x14ac:dyDescent="0.25">
      <c r="A6" s="2" t="s">
        <v>6</v>
      </c>
      <c r="B6" s="12">
        <v>31414</v>
      </c>
      <c r="C6" s="12"/>
      <c r="D6" s="12"/>
      <c r="E6" s="12"/>
      <c r="F6" s="12">
        <f>SUM(B6:D6)</f>
        <v>31414</v>
      </c>
    </row>
    <row r="7" spans="1:39" x14ac:dyDescent="0.25">
      <c r="A7" s="2" t="s">
        <v>7</v>
      </c>
      <c r="B7" s="33">
        <v>13632</v>
      </c>
      <c r="C7" s="33"/>
      <c r="D7" s="33"/>
      <c r="E7" s="26"/>
      <c r="F7" s="26">
        <f>SUM(B7:D7)</f>
        <v>13632</v>
      </c>
    </row>
    <row r="8" spans="1:39" x14ac:dyDescent="0.25">
      <c r="A8" s="2" t="s">
        <v>8</v>
      </c>
      <c r="B8" s="34">
        <f>SUM(B6:B7)</f>
        <v>45046</v>
      </c>
      <c r="C8" s="34">
        <f>SUM(C6:C7)</f>
        <v>0</v>
      </c>
      <c r="D8" s="34">
        <f>SUM(D6:D7)</f>
        <v>0</v>
      </c>
      <c r="E8" s="34">
        <f>SUM(E6:E7)</f>
        <v>0</v>
      </c>
      <c r="F8" s="34">
        <f>SUM(F6:F7)</f>
        <v>45046</v>
      </c>
    </row>
    <row r="9" spans="1:39" x14ac:dyDescent="0.25">
      <c r="B9" s="26"/>
      <c r="C9" s="26"/>
      <c r="D9" s="26"/>
      <c r="E9" s="26"/>
      <c r="F9" s="26"/>
    </row>
    <row r="10" spans="1:39" x14ac:dyDescent="0.25">
      <c r="A10" s="2" t="s">
        <v>9</v>
      </c>
      <c r="B10" s="26"/>
      <c r="C10" s="26"/>
      <c r="D10" s="26"/>
      <c r="E10" s="26"/>
      <c r="F10" s="26"/>
    </row>
    <row r="11" spans="1:39" x14ac:dyDescent="0.25">
      <c r="A11" s="2" t="s">
        <v>10</v>
      </c>
      <c r="B11" s="26">
        <v>321925</v>
      </c>
      <c r="C11" s="24"/>
      <c r="D11" s="26"/>
      <c r="E11" s="26"/>
      <c r="F11" s="26">
        <f>SUM(B11:D11)</f>
        <v>321925</v>
      </c>
    </row>
    <row r="12" spans="1:39" x14ac:dyDescent="0.25">
      <c r="A12" s="2" t="s">
        <v>11</v>
      </c>
      <c r="B12" s="26">
        <v>132825</v>
      </c>
      <c r="C12" s="24"/>
      <c r="D12" s="26"/>
      <c r="E12" s="26"/>
      <c r="F12" s="26">
        <f t="shared" ref="F12:F17" si="0">SUM(B12:D12)</f>
        <v>132825</v>
      </c>
    </row>
    <row r="13" spans="1:39" x14ac:dyDescent="0.25">
      <c r="A13" s="2" t="s">
        <v>12</v>
      </c>
      <c r="B13" s="26">
        <v>220779</v>
      </c>
      <c r="C13" s="26"/>
      <c r="D13" s="26"/>
      <c r="E13" s="26"/>
      <c r="F13" s="26">
        <f t="shared" si="0"/>
        <v>220779</v>
      </c>
    </row>
    <row r="14" spans="1:39" x14ac:dyDescent="0.25">
      <c r="A14" s="2" t="s">
        <v>13</v>
      </c>
      <c r="B14" s="24">
        <v>0</v>
      </c>
      <c r="C14" s="24"/>
      <c r="D14" s="24"/>
      <c r="E14" s="24"/>
      <c r="F14" s="35">
        <f t="shared" si="0"/>
        <v>0</v>
      </c>
    </row>
    <row r="15" spans="1:39" x14ac:dyDescent="0.25">
      <c r="A15" s="2" t="s">
        <v>14</v>
      </c>
      <c r="B15" s="26">
        <v>2019</v>
      </c>
      <c r="C15" s="24"/>
      <c r="D15" s="24"/>
      <c r="E15" s="24"/>
      <c r="F15" s="26">
        <f t="shared" si="0"/>
        <v>2019</v>
      </c>
    </row>
    <row r="16" spans="1:39" x14ac:dyDescent="0.25">
      <c r="A16" s="2" t="s">
        <v>15</v>
      </c>
      <c r="B16" s="24">
        <v>0</v>
      </c>
      <c r="C16" s="24"/>
      <c r="D16" s="24"/>
      <c r="E16" s="24"/>
      <c r="F16" s="35">
        <f t="shared" si="0"/>
        <v>0</v>
      </c>
    </row>
    <row r="17" spans="1:8" x14ac:dyDescent="0.25">
      <c r="A17" s="2" t="s">
        <v>19</v>
      </c>
      <c r="B17" s="24">
        <v>684</v>
      </c>
      <c r="C17" s="26"/>
      <c r="D17" s="24"/>
      <c r="E17" s="24"/>
      <c r="F17" s="26">
        <f t="shared" si="0"/>
        <v>684</v>
      </c>
    </row>
    <row r="18" spans="1:8" x14ac:dyDescent="0.25">
      <c r="A18" s="2" t="s">
        <v>17</v>
      </c>
      <c r="B18" s="36">
        <f>SUM(B11:B17)</f>
        <v>678232</v>
      </c>
      <c r="C18" s="36">
        <f t="shared" ref="C18:F18" si="1">SUM(C11:C17)</f>
        <v>0</v>
      </c>
      <c r="D18" s="36">
        <f t="shared" si="1"/>
        <v>0</v>
      </c>
      <c r="E18" s="36">
        <f t="shared" si="1"/>
        <v>0</v>
      </c>
      <c r="F18" s="36">
        <f t="shared" si="1"/>
        <v>678232</v>
      </c>
    </row>
    <row r="19" spans="1:8" x14ac:dyDescent="0.25">
      <c r="B19" s="26"/>
      <c r="C19" s="26"/>
      <c r="D19" s="26"/>
      <c r="E19" s="26"/>
      <c r="F19" s="26"/>
    </row>
    <row r="20" spans="1:8" x14ac:dyDescent="0.25">
      <c r="A20" s="2" t="s">
        <v>18</v>
      </c>
      <c r="B20" s="26"/>
      <c r="C20" s="26"/>
      <c r="D20" s="26"/>
      <c r="E20" s="26"/>
      <c r="F20" s="26"/>
    </row>
    <row r="21" spans="1:8" x14ac:dyDescent="0.25">
      <c r="A21" s="2" t="s">
        <v>10</v>
      </c>
      <c r="B21" s="26">
        <v>-296733</v>
      </c>
      <c r="C21" s="26"/>
      <c r="D21" s="26"/>
      <c r="E21" s="26"/>
      <c r="F21" s="26">
        <f>SUM(B21:D21)</f>
        <v>-296733</v>
      </c>
    </row>
    <row r="22" spans="1:8" x14ac:dyDescent="0.25">
      <c r="A22" s="2" t="s">
        <v>11</v>
      </c>
      <c r="B22" s="26">
        <v>-89404</v>
      </c>
      <c r="C22" s="26"/>
      <c r="D22" s="26"/>
      <c r="E22" s="26"/>
      <c r="F22" s="26">
        <f>SUM(B22:D22)</f>
        <v>-89404</v>
      </c>
    </row>
    <row r="23" spans="1:8" x14ac:dyDescent="0.25">
      <c r="A23" s="2" t="s">
        <v>12</v>
      </c>
      <c r="B23" s="26">
        <v>-129771</v>
      </c>
      <c r="C23" s="26"/>
      <c r="D23" s="26"/>
      <c r="E23" s="26"/>
      <c r="F23" s="26">
        <f>SUM(B23:D23)</f>
        <v>-129771</v>
      </c>
    </row>
    <row r="24" spans="1:8" x14ac:dyDescent="0.25">
      <c r="A24" s="2" t="s">
        <v>13</v>
      </c>
      <c r="B24" s="26">
        <v>0</v>
      </c>
      <c r="C24" s="26"/>
      <c r="D24" s="26"/>
      <c r="E24" s="26"/>
      <c r="F24" s="35">
        <f t="shared" ref="F24:F26" si="2">SUM(B24:D24)</f>
        <v>0</v>
      </c>
    </row>
    <row r="25" spans="1:8" x14ac:dyDescent="0.25">
      <c r="A25" s="2" t="s">
        <v>14</v>
      </c>
      <c r="B25" s="26">
        <v>-1514</v>
      </c>
      <c r="C25" s="26"/>
      <c r="D25" s="24"/>
      <c r="E25" s="24"/>
      <c r="F25" s="26">
        <f t="shared" si="2"/>
        <v>-1514</v>
      </c>
    </row>
    <row r="26" spans="1:8" x14ac:dyDescent="0.25">
      <c r="A26" s="2" t="s">
        <v>15</v>
      </c>
      <c r="B26" s="26">
        <v>0</v>
      </c>
      <c r="C26" s="26"/>
      <c r="D26" s="24"/>
      <c r="E26" s="24"/>
      <c r="F26" s="35">
        <f t="shared" si="2"/>
        <v>0</v>
      </c>
    </row>
    <row r="27" spans="1:8" x14ac:dyDescent="0.25">
      <c r="A27" s="2" t="s">
        <v>19</v>
      </c>
      <c r="B27" s="24">
        <v>-111</v>
      </c>
      <c r="C27" s="26"/>
      <c r="D27" s="24"/>
      <c r="E27" s="24"/>
      <c r="F27" s="26">
        <f>SUM(B27:D27)</f>
        <v>-111</v>
      </c>
    </row>
    <row r="28" spans="1:8" x14ac:dyDescent="0.25">
      <c r="A28" s="2" t="s">
        <v>20</v>
      </c>
      <c r="B28" s="36">
        <f>SUM(B21:B27)</f>
        <v>-517533</v>
      </c>
      <c r="C28" s="36">
        <f t="shared" ref="C28:F28" si="3">SUM(C21:C27)</f>
        <v>0</v>
      </c>
      <c r="D28" s="36">
        <f t="shared" si="3"/>
        <v>0</v>
      </c>
      <c r="E28" s="36">
        <f t="shared" ref="E28" si="4">SUM(E21:E27)</f>
        <v>0</v>
      </c>
      <c r="F28" s="36">
        <f t="shared" si="3"/>
        <v>-517533</v>
      </c>
    </row>
    <row r="29" spans="1:8" x14ac:dyDescent="0.25">
      <c r="A29" s="2" t="s">
        <v>21</v>
      </c>
      <c r="B29" s="34">
        <f>+B18+B28</f>
        <v>160699</v>
      </c>
      <c r="C29" s="34">
        <f>+C18+C28</f>
        <v>0</v>
      </c>
      <c r="D29" s="34">
        <f>+D18+D28</f>
        <v>0</v>
      </c>
      <c r="E29" s="34">
        <f>+E18+E28</f>
        <v>0</v>
      </c>
      <c r="F29" s="34">
        <f>+F18+F28</f>
        <v>160699</v>
      </c>
    </row>
    <row r="30" spans="1:8" ht="4.5" customHeight="1" x14ac:dyDescent="0.25">
      <c r="B30" s="26"/>
      <c r="C30" s="26"/>
      <c r="D30" s="26"/>
      <c r="E30" s="26"/>
      <c r="F30" s="26"/>
    </row>
    <row r="31" spans="1:8" s="20" customFormat="1" ht="12" thickBot="1" x14ac:dyDescent="0.3">
      <c r="A31" s="20" t="s">
        <v>24</v>
      </c>
      <c r="B31" s="37">
        <f>+B8+B29</f>
        <v>205745</v>
      </c>
      <c r="C31" s="37">
        <f>+C8+C29</f>
        <v>0</v>
      </c>
      <c r="D31" s="37">
        <f>+D8+D29</f>
        <v>0</v>
      </c>
      <c r="E31" s="37">
        <f>+E8+E29</f>
        <v>0</v>
      </c>
      <c r="F31" s="37">
        <f>+F8+F29</f>
        <v>205745</v>
      </c>
      <c r="H31" s="21"/>
    </row>
    <row r="32" spans="1:8" s="20" customFormat="1" ht="12" thickTop="1" x14ac:dyDescent="0.25">
      <c r="A32" s="30"/>
      <c r="B32" s="12"/>
      <c r="C32" s="12"/>
      <c r="D32" s="12"/>
      <c r="E32" s="12"/>
      <c r="F32" s="12"/>
      <c r="H32" s="21"/>
    </row>
    <row r="33" spans="1:8" ht="13.5" customHeight="1" x14ac:dyDescent="0.25">
      <c r="A33" s="68" t="s">
        <v>52</v>
      </c>
    </row>
    <row r="34" spans="1:8" x14ac:dyDescent="0.25">
      <c r="B34" s="26"/>
      <c r="F34" s="26"/>
      <c r="H34" s="2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DBF88-F54B-4808-8C9E-74970126644C}">
  <sheetPr>
    <pageSetUpPr fitToPage="1"/>
  </sheetPr>
  <dimension ref="A1:H32"/>
  <sheetViews>
    <sheetView showGridLines="0" zoomScale="120" zoomScaleNormal="120" workbookViewId="0">
      <selection activeCell="H6" sqref="H6"/>
    </sheetView>
  </sheetViews>
  <sheetFormatPr defaultColWidth="14.90625" defaultRowHeight="11.5" x14ac:dyDescent="0.25"/>
  <cols>
    <col min="1" max="1" width="36.6328125" style="2" customWidth="1"/>
    <col min="2" max="3" width="14.90625" style="2"/>
    <col min="4" max="5" width="13.6328125" style="2" customWidth="1"/>
    <col min="6" max="7" width="14.90625" style="2"/>
    <col min="8" max="8" width="14.90625" style="3"/>
    <col min="9" max="16384" width="14.90625" style="2"/>
  </cols>
  <sheetData>
    <row r="1" spans="1:8" ht="18" x14ac:dyDescent="0.4">
      <c r="A1" s="4"/>
      <c r="B1" s="6" t="s">
        <v>0</v>
      </c>
      <c r="C1" s="9"/>
      <c r="D1" s="6"/>
      <c r="E1" s="6"/>
      <c r="F1" s="6" t="s">
        <v>0</v>
      </c>
      <c r="H1" s="2"/>
    </row>
    <row r="2" spans="1:8" ht="13.5" customHeight="1" x14ac:dyDescent="0.25">
      <c r="A2" s="9"/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3.5" x14ac:dyDescent="0.25">
      <c r="A3" s="5"/>
      <c r="B3" s="69">
        <v>2024</v>
      </c>
      <c r="C3" s="75"/>
      <c r="D3" s="75" t="s">
        <v>3</v>
      </c>
      <c r="E3" s="70" t="s">
        <v>51</v>
      </c>
      <c r="F3" s="69">
        <v>2025</v>
      </c>
      <c r="H3" s="2"/>
    </row>
    <row r="4" spans="1:8" x14ac:dyDescent="0.25">
      <c r="A4" s="5" t="s">
        <v>25</v>
      </c>
      <c r="B4" s="11"/>
      <c r="C4" s="11"/>
      <c r="D4" s="11"/>
      <c r="E4" s="11"/>
      <c r="F4" s="11"/>
      <c r="H4" s="2"/>
    </row>
    <row r="5" spans="1:8" x14ac:dyDescent="0.25">
      <c r="A5" s="9" t="s">
        <v>5</v>
      </c>
      <c r="B5" s="14"/>
      <c r="C5" s="14"/>
      <c r="D5" s="14"/>
      <c r="E5" s="14"/>
      <c r="F5" s="14"/>
      <c r="H5" s="2"/>
    </row>
    <row r="6" spans="1:8" x14ac:dyDescent="0.25">
      <c r="A6" s="9" t="s">
        <v>6</v>
      </c>
      <c r="B6" s="19">
        <v>489871</v>
      </c>
      <c r="C6" s="38"/>
      <c r="D6" s="19"/>
      <c r="E6" s="19"/>
      <c r="F6" s="19">
        <f>SUM(B6:D6)</f>
        <v>489871</v>
      </c>
      <c r="H6" s="2"/>
    </row>
    <row r="7" spans="1:8" x14ac:dyDescent="0.25">
      <c r="A7" s="9" t="s">
        <v>7</v>
      </c>
      <c r="B7" s="22">
        <v>405334</v>
      </c>
      <c r="C7" s="22"/>
      <c r="D7" s="22"/>
      <c r="E7" s="22"/>
      <c r="F7" s="22">
        <f>SUM(B7:D7)</f>
        <v>405334</v>
      </c>
      <c r="H7" s="2"/>
    </row>
    <row r="8" spans="1:8" x14ac:dyDescent="0.25">
      <c r="A8" s="9" t="s">
        <v>8</v>
      </c>
      <c r="B8" s="23">
        <f>SUM(B6:B7)</f>
        <v>895205</v>
      </c>
      <c r="C8" s="23">
        <f>SUM(C6:C7)</f>
        <v>0</v>
      </c>
      <c r="D8" s="23">
        <f>SUM(D6:D7)</f>
        <v>0</v>
      </c>
      <c r="E8" s="23">
        <f>SUM(E6:E7)</f>
        <v>0</v>
      </c>
      <c r="F8" s="23">
        <f>SUM(F6:F7)</f>
        <v>895205</v>
      </c>
      <c r="H8" s="2"/>
    </row>
    <row r="9" spans="1:8" x14ac:dyDescent="0.25">
      <c r="A9" s="9"/>
      <c r="B9" s="14"/>
      <c r="C9" s="14"/>
      <c r="D9" s="14"/>
      <c r="E9" s="14"/>
      <c r="F9" s="14"/>
      <c r="H9" s="2"/>
    </row>
    <row r="10" spans="1:8" x14ac:dyDescent="0.25">
      <c r="A10" s="9" t="s">
        <v>9</v>
      </c>
      <c r="B10" s="14"/>
      <c r="C10" s="14"/>
      <c r="D10" s="14"/>
      <c r="E10" s="14"/>
      <c r="F10" s="14"/>
      <c r="H10" s="2"/>
    </row>
    <row r="11" spans="1:8" x14ac:dyDescent="0.25">
      <c r="A11" s="9" t="s">
        <v>10</v>
      </c>
      <c r="B11" s="14">
        <v>1193828</v>
      </c>
      <c r="C11" s="14"/>
      <c r="D11" s="24"/>
      <c r="E11" s="24"/>
      <c r="F11" s="14">
        <f>SUM(B11:D11)</f>
        <v>1193828</v>
      </c>
      <c r="H11" s="2"/>
    </row>
    <row r="12" spans="1:8" x14ac:dyDescent="0.25">
      <c r="A12" s="9" t="s">
        <v>11</v>
      </c>
      <c r="B12" s="14">
        <v>609442</v>
      </c>
      <c r="C12" s="14"/>
      <c r="D12" s="24"/>
      <c r="E12" s="24"/>
      <c r="F12" s="14">
        <f>SUM(B12:D12)</f>
        <v>609442</v>
      </c>
      <c r="H12" s="2"/>
    </row>
    <row r="13" spans="1:8" x14ac:dyDescent="0.25">
      <c r="A13" s="9" t="s">
        <v>12</v>
      </c>
      <c r="B13" s="14">
        <v>43416</v>
      </c>
      <c r="C13" s="14"/>
      <c r="D13" s="14"/>
      <c r="E13" s="14"/>
      <c r="F13" s="14">
        <f>SUM(B13:D13)</f>
        <v>43416</v>
      </c>
      <c r="H13" s="2"/>
    </row>
    <row r="14" spans="1:8" x14ac:dyDescent="0.25">
      <c r="A14" s="9" t="s">
        <v>13</v>
      </c>
      <c r="B14" s="14">
        <v>0</v>
      </c>
      <c r="C14" s="14"/>
      <c r="D14" s="14"/>
      <c r="E14" s="14"/>
      <c r="F14" s="24">
        <f t="shared" ref="F14:F17" si="0">SUM(B14:D14)</f>
        <v>0</v>
      </c>
      <c r="H14" s="2"/>
    </row>
    <row r="15" spans="1:8" x14ac:dyDescent="0.25">
      <c r="A15" s="9" t="s">
        <v>14</v>
      </c>
      <c r="B15" s="14">
        <v>0</v>
      </c>
      <c r="C15" s="14"/>
      <c r="D15" s="14"/>
      <c r="E15" s="14"/>
      <c r="F15" s="24">
        <f t="shared" si="0"/>
        <v>0</v>
      </c>
      <c r="H15" s="2"/>
    </row>
    <row r="16" spans="1:8" x14ac:dyDescent="0.25">
      <c r="A16" s="9" t="s">
        <v>15</v>
      </c>
      <c r="B16" s="14">
        <v>0</v>
      </c>
      <c r="C16" s="14"/>
      <c r="D16" s="14"/>
      <c r="E16" s="14"/>
      <c r="F16" s="24">
        <f t="shared" si="0"/>
        <v>0</v>
      </c>
      <c r="H16" s="2"/>
    </row>
    <row r="17" spans="1:8" x14ac:dyDescent="0.25">
      <c r="A17" s="9" t="s">
        <v>19</v>
      </c>
      <c r="B17" s="14">
        <v>0</v>
      </c>
      <c r="C17" s="14"/>
      <c r="D17" s="14"/>
      <c r="E17" s="14"/>
      <c r="F17" s="24">
        <f t="shared" si="0"/>
        <v>0</v>
      </c>
      <c r="H17" s="2"/>
    </row>
    <row r="18" spans="1:8" x14ac:dyDescent="0.25">
      <c r="A18" s="9" t="s">
        <v>17</v>
      </c>
      <c r="B18" s="25">
        <f>SUM(B11:B17)</f>
        <v>1846686</v>
      </c>
      <c r="C18" s="25">
        <f t="shared" ref="C18:F18" si="1">SUM(C11:C17)</f>
        <v>0</v>
      </c>
      <c r="D18" s="25">
        <f t="shared" si="1"/>
        <v>0</v>
      </c>
      <c r="E18" s="25">
        <f t="shared" si="1"/>
        <v>0</v>
      </c>
      <c r="F18" s="25">
        <f t="shared" si="1"/>
        <v>1846686</v>
      </c>
      <c r="H18" s="2"/>
    </row>
    <row r="19" spans="1:8" x14ac:dyDescent="0.25">
      <c r="A19" s="9"/>
      <c r="B19" s="14"/>
      <c r="C19" s="14"/>
      <c r="D19" s="14"/>
      <c r="E19" s="14"/>
      <c r="F19" s="14"/>
      <c r="H19" s="2"/>
    </row>
    <row r="20" spans="1:8" x14ac:dyDescent="0.25">
      <c r="A20" s="9" t="s">
        <v>18</v>
      </c>
      <c r="B20" s="14"/>
      <c r="C20" s="14"/>
      <c r="D20" s="14"/>
      <c r="E20" s="14"/>
      <c r="F20" s="14"/>
      <c r="H20" s="2"/>
    </row>
    <row r="21" spans="1:8" x14ac:dyDescent="0.25">
      <c r="A21" s="9" t="s">
        <v>10</v>
      </c>
      <c r="B21" s="14">
        <v>-429255</v>
      </c>
      <c r="C21" s="14"/>
      <c r="D21" s="24"/>
      <c r="E21" s="24"/>
      <c r="F21" s="14">
        <f>SUM(B21:D21)</f>
        <v>-429255</v>
      </c>
      <c r="H21" s="2"/>
    </row>
    <row r="22" spans="1:8" ht="12" customHeight="1" x14ac:dyDescent="0.25">
      <c r="A22" s="9" t="s">
        <v>11</v>
      </c>
      <c r="B22" s="14">
        <v>-264460</v>
      </c>
      <c r="C22" s="14"/>
      <c r="D22" s="24"/>
      <c r="E22" s="24"/>
      <c r="F22" s="14">
        <f>SUM(B22:D22)</f>
        <v>-264460</v>
      </c>
      <c r="H22" s="2"/>
    </row>
    <row r="23" spans="1:8" x14ac:dyDescent="0.25">
      <c r="A23" s="9" t="s">
        <v>12</v>
      </c>
      <c r="B23" s="14">
        <v>-23617</v>
      </c>
      <c r="C23" s="14"/>
      <c r="D23" s="14"/>
      <c r="E23" s="14"/>
      <c r="F23" s="14">
        <f>SUM(B23:D23)</f>
        <v>-23617</v>
      </c>
      <c r="H23" s="2"/>
    </row>
    <row r="24" spans="1:8" x14ac:dyDescent="0.25">
      <c r="A24" s="9" t="s">
        <v>13</v>
      </c>
      <c r="B24" s="14">
        <v>0</v>
      </c>
      <c r="C24" s="14"/>
      <c r="D24" s="14"/>
      <c r="E24" s="14"/>
      <c r="F24" s="24">
        <f t="shared" ref="F24:F27" si="2">SUM(B24:D24)</f>
        <v>0</v>
      </c>
      <c r="H24" s="2"/>
    </row>
    <row r="25" spans="1:8" x14ac:dyDescent="0.25">
      <c r="A25" s="9" t="s">
        <v>14</v>
      </c>
      <c r="B25" s="14">
        <v>0</v>
      </c>
      <c r="C25" s="14"/>
      <c r="D25" s="14"/>
      <c r="E25" s="14"/>
      <c r="F25" s="24">
        <f t="shared" si="2"/>
        <v>0</v>
      </c>
      <c r="H25" s="2"/>
    </row>
    <row r="26" spans="1:8" x14ac:dyDescent="0.25">
      <c r="A26" s="9" t="s">
        <v>15</v>
      </c>
      <c r="B26" s="14">
        <v>0</v>
      </c>
      <c r="C26" s="14"/>
      <c r="D26" s="14"/>
      <c r="E26" s="14"/>
      <c r="F26" s="24">
        <f t="shared" si="2"/>
        <v>0</v>
      </c>
      <c r="H26" s="2"/>
    </row>
    <row r="27" spans="1:8" x14ac:dyDescent="0.25">
      <c r="A27" s="9" t="s">
        <v>19</v>
      </c>
      <c r="B27" s="14">
        <v>0</v>
      </c>
      <c r="C27" s="14"/>
      <c r="D27" s="14"/>
      <c r="E27" s="14"/>
      <c r="F27" s="24">
        <f t="shared" si="2"/>
        <v>0</v>
      </c>
      <c r="H27" s="2"/>
    </row>
    <row r="28" spans="1:8" x14ac:dyDescent="0.25">
      <c r="A28" s="9" t="s">
        <v>20</v>
      </c>
      <c r="B28" s="25">
        <f>SUM(B21:B27)</f>
        <v>-717332</v>
      </c>
      <c r="C28" s="25">
        <f t="shared" ref="C28:F28" si="3">SUM(C21:C27)</f>
        <v>0</v>
      </c>
      <c r="D28" s="25">
        <f t="shared" si="3"/>
        <v>0</v>
      </c>
      <c r="E28" s="25">
        <f t="shared" ref="E28" si="4">SUM(E21:E27)</f>
        <v>0</v>
      </c>
      <c r="F28" s="25">
        <f t="shared" si="3"/>
        <v>-717332</v>
      </c>
      <c r="H28" s="2"/>
    </row>
    <row r="29" spans="1:8" x14ac:dyDescent="0.25">
      <c r="A29" s="9" t="s">
        <v>21</v>
      </c>
      <c r="B29" s="23">
        <f>+B18+B28</f>
        <v>1129354</v>
      </c>
      <c r="C29" s="23">
        <f>+C18+C28</f>
        <v>0</v>
      </c>
      <c r="D29" s="39">
        <f>+D18+D28</f>
        <v>0</v>
      </c>
      <c r="E29" s="39">
        <f>+E18+E28</f>
        <v>0</v>
      </c>
      <c r="F29" s="23">
        <f>+F18+F28</f>
        <v>1129354</v>
      </c>
      <c r="H29" s="2"/>
    </row>
    <row r="30" spans="1:8" ht="12" thickBot="1" x14ac:dyDescent="0.3">
      <c r="A30" s="9" t="s">
        <v>26</v>
      </c>
      <c r="B30" s="27">
        <f>+B8+B29</f>
        <v>2024559</v>
      </c>
      <c r="C30" s="27">
        <f>+C8+C29</f>
        <v>0</v>
      </c>
      <c r="D30" s="27">
        <f>+D8+D29</f>
        <v>0</v>
      </c>
      <c r="E30" s="27">
        <f>+E8+E29</f>
        <v>0</v>
      </c>
      <c r="F30" s="27">
        <f>+F8+F29</f>
        <v>2024559</v>
      </c>
      <c r="H30" s="2"/>
    </row>
    <row r="31" spans="1:8" ht="12" thickTop="1" x14ac:dyDescent="0.25">
      <c r="A31" s="40"/>
      <c r="B31" s="9"/>
      <c r="C31" s="9"/>
      <c r="D31" s="9"/>
      <c r="E31" s="9"/>
      <c r="F31" s="9"/>
      <c r="H31" s="2"/>
    </row>
    <row r="32" spans="1:8" ht="13.5" x14ac:dyDescent="0.25">
      <c r="A32" s="68" t="s">
        <v>52</v>
      </c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9DA3-AA4A-4991-9022-8F07F9B93693}">
  <sheetPr>
    <pageSetUpPr fitToPage="1"/>
  </sheetPr>
  <dimension ref="A1:H39"/>
  <sheetViews>
    <sheetView showGridLines="0" zoomScale="120" zoomScaleNormal="120" workbookViewId="0">
      <selection activeCell="G19" sqref="G19"/>
    </sheetView>
  </sheetViews>
  <sheetFormatPr defaultColWidth="14.90625" defaultRowHeight="11.5" x14ac:dyDescent="0.25"/>
  <cols>
    <col min="1" max="1" width="36.6328125" style="2" customWidth="1"/>
    <col min="2" max="3" width="14.90625" style="2"/>
    <col min="4" max="5" width="13.6328125" style="2" customWidth="1"/>
    <col min="6" max="7" width="14.90625" style="2"/>
    <col min="8" max="8" width="14.90625" style="3"/>
    <col min="9" max="16384" width="14.90625" style="2"/>
  </cols>
  <sheetData>
    <row r="1" spans="1:8" x14ac:dyDescent="0.25">
      <c r="B1" s="6" t="s">
        <v>0</v>
      </c>
      <c r="C1" s="9"/>
      <c r="D1" s="6"/>
      <c r="E1" s="6"/>
      <c r="F1" s="6" t="s">
        <v>0</v>
      </c>
      <c r="H1" s="2"/>
    </row>
    <row r="2" spans="1:8" ht="13.5" customHeight="1" x14ac:dyDescent="0.25"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3.5" x14ac:dyDescent="0.25">
      <c r="A3" s="1"/>
      <c r="B3" s="69">
        <v>2024</v>
      </c>
      <c r="C3" s="75"/>
      <c r="D3" s="75" t="s">
        <v>3</v>
      </c>
      <c r="E3" s="70" t="s">
        <v>51</v>
      </c>
      <c r="F3" s="69">
        <v>2025</v>
      </c>
      <c r="H3" s="2"/>
    </row>
    <row r="4" spans="1:8" x14ac:dyDescent="0.25">
      <c r="A4" s="1" t="s">
        <v>27</v>
      </c>
      <c r="B4" s="7"/>
      <c r="C4" s="41"/>
      <c r="D4" s="41"/>
      <c r="E4" s="41"/>
      <c r="F4" s="7"/>
      <c r="H4" s="2"/>
    </row>
    <row r="5" spans="1:8" x14ac:dyDescent="0.25">
      <c r="A5" s="2" t="s">
        <v>5</v>
      </c>
      <c r="B5" s="26"/>
      <c r="C5" s="26"/>
      <c r="D5" s="41"/>
      <c r="E5" s="41"/>
      <c r="F5" s="26"/>
      <c r="H5" s="2"/>
    </row>
    <row r="6" spans="1:8" x14ac:dyDescent="0.25">
      <c r="A6" s="2" t="s">
        <v>6</v>
      </c>
      <c r="B6" s="12">
        <v>192525</v>
      </c>
      <c r="C6" s="12"/>
      <c r="D6" s="42"/>
      <c r="E6" s="42"/>
      <c r="F6" s="12">
        <f>SUM(B6:D6)</f>
        <v>192525</v>
      </c>
      <c r="H6" s="2"/>
    </row>
    <row r="7" spans="1:8" x14ac:dyDescent="0.25">
      <c r="A7" s="2" t="s">
        <v>7</v>
      </c>
      <c r="B7" s="33">
        <v>221980</v>
      </c>
      <c r="C7" s="33"/>
      <c r="D7" s="33"/>
      <c r="E7" s="33"/>
      <c r="F7" s="33">
        <f>SUM(B7:D7)</f>
        <v>221980</v>
      </c>
      <c r="H7" s="2"/>
    </row>
    <row r="8" spans="1:8" x14ac:dyDescent="0.25">
      <c r="A8" s="2" t="s">
        <v>8</v>
      </c>
      <c r="B8" s="34">
        <f>SUM(B6:B7)</f>
        <v>414505</v>
      </c>
      <c r="C8" s="34">
        <f>SUM(C6:C7)</f>
        <v>0</v>
      </c>
      <c r="D8" s="34">
        <f>SUM(D6:D7)</f>
        <v>0</v>
      </c>
      <c r="E8" s="34">
        <f>SUM(E6:E7)</f>
        <v>0</v>
      </c>
      <c r="F8" s="34">
        <f>SUM(F6:F7)</f>
        <v>414505</v>
      </c>
      <c r="H8" s="2"/>
    </row>
    <row r="9" spans="1:8" x14ac:dyDescent="0.25">
      <c r="B9" s="26"/>
      <c r="C9" s="26"/>
      <c r="D9" s="26"/>
      <c r="E9" s="26"/>
      <c r="F9" s="26"/>
      <c r="H9" s="2"/>
    </row>
    <row r="10" spans="1:8" x14ac:dyDescent="0.25">
      <c r="A10" s="2" t="s">
        <v>9</v>
      </c>
      <c r="B10" s="26"/>
      <c r="C10" s="26"/>
      <c r="D10" s="26"/>
      <c r="E10" s="26"/>
      <c r="F10" s="26"/>
      <c r="H10" s="2"/>
    </row>
    <row r="11" spans="1:8" x14ac:dyDescent="0.25">
      <c r="A11" s="2" t="s">
        <v>10</v>
      </c>
      <c r="B11" s="26">
        <v>7426120</v>
      </c>
      <c r="C11" s="26"/>
      <c r="D11" s="26"/>
      <c r="E11" s="26"/>
      <c r="F11" s="26">
        <f>SUM(B11:D11)</f>
        <v>7426120</v>
      </c>
    </row>
    <row r="12" spans="1:8" x14ac:dyDescent="0.25">
      <c r="A12" s="2" t="s">
        <v>11</v>
      </c>
      <c r="B12" s="26">
        <v>1707806</v>
      </c>
      <c r="C12" s="26"/>
      <c r="D12" s="24"/>
      <c r="E12" s="24"/>
      <c r="F12" s="26">
        <f>SUM(B12:D12)</f>
        <v>1707806</v>
      </c>
    </row>
    <row r="13" spans="1:8" x14ac:dyDescent="0.25">
      <c r="A13" s="2" t="s">
        <v>12</v>
      </c>
      <c r="B13" s="26">
        <v>1203151</v>
      </c>
      <c r="C13" s="26"/>
      <c r="D13" s="26"/>
      <c r="E13" s="26"/>
      <c r="F13" s="26">
        <f>SUM(B13:D13)</f>
        <v>1203151</v>
      </c>
    </row>
    <row r="14" spans="1:8" x14ac:dyDescent="0.25">
      <c r="A14" s="2" t="s">
        <v>13</v>
      </c>
      <c r="B14" s="26">
        <v>0</v>
      </c>
      <c r="C14" s="26"/>
      <c r="D14" s="26"/>
      <c r="E14" s="26"/>
      <c r="F14" s="35">
        <f t="shared" ref="F14:F17" si="0">SUM(B14:D14)</f>
        <v>0</v>
      </c>
    </row>
    <row r="15" spans="1:8" x14ac:dyDescent="0.25">
      <c r="A15" s="2" t="s">
        <v>14</v>
      </c>
      <c r="B15" s="26">
        <v>7355</v>
      </c>
      <c r="C15" s="24"/>
      <c r="D15" s="24"/>
      <c r="E15" s="24"/>
      <c r="F15" s="26">
        <f t="shared" si="0"/>
        <v>7355</v>
      </c>
    </row>
    <row r="16" spans="1:8" x14ac:dyDescent="0.25">
      <c r="A16" s="2" t="s">
        <v>15</v>
      </c>
      <c r="B16" s="26">
        <v>0</v>
      </c>
      <c r="C16" s="26"/>
      <c r="D16" s="24"/>
      <c r="E16" s="24"/>
      <c r="F16" s="35">
        <f t="shared" si="0"/>
        <v>0</v>
      </c>
    </row>
    <row r="17" spans="1:8" x14ac:dyDescent="0.25">
      <c r="A17" s="2" t="s">
        <v>19</v>
      </c>
      <c r="B17" s="24">
        <v>2409</v>
      </c>
      <c r="C17" s="26"/>
      <c r="D17" s="24"/>
      <c r="E17" s="24"/>
      <c r="F17" s="26">
        <f t="shared" si="0"/>
        <v>2409</v>
      </c>
    </row>
    <row r="18" spans="1:8" x14ac:dyDescent="0.25">
      <c r="A18" s="2" t="s">
        <v>17</v>
      </c>
      <c r="B18" s="36">
        <f>SUM(B11:B17)</f>
        <v>10346841</v>
      </c>
      <c r="C18" s="36">
        <f t="shared" ref="C18:F18" si="1">SUM(C11:C17)</f>
        <v>0</v>
      </c>
      <c r="D18" s="36">
        <f t="shared" si="1"/>
        <v>0</v>
      </c>
      <c r="E18" s="36">
        <f t="shared" si="1"/>
        <v>0</v>
      </c>
      <c r="F18" s="36">
        <f t="shared" si="1"/>
        <v>10346841</v>
      </c>
    </row>
    <row r="19" spans="1:8" x14ac:dyDescent="0.25">
      <c r="B19" s="26"/>
      <c r="C19" s="26"/>
      <c r="D19" s="26"/>
      <c r="E19" s="26"/>
      <c r="F19" s="26"/>
    </row>
    <row r="20" spans="1:8" x14ac:dyDescent="0.25">
      <c r="A20" s="2" t="s">
        <v>18</v>
      </c>
      <c r="B20" s="26"/>
      <c r="C20" s="26"/>
      <c r="D20" s="26"/>
      <c r="E20" s="26"/>
      <c r="F20" s="26"/>
    </row>
    <row r="21" spans="1:8" x14ac:dyDescent="0.25">
      <c r="A21" s="2" t="s">
        <v>10</v>
      </c>
      <c r="B21" s="26">
        <v>-3540872</v>
      </c>
      <c r="C21" s="26"/>
      <c r="D21" s="26"/>
      <c r="E21" s="26"/>
      <c r="F21" s="26">
        <f>SUM(B21:D21)</f>
        <v>-3540872</v>
      </c>
    </row>
    <row r="22" spans="1:8" x14ac:dyDescent="0.25">
      <c r="A22" s="2" t="s">
        <v>11</v>
      </c>
      <c r="B22" s="26">
        <v>-1182096</v>
      </c>
      <c r="C22" s="26"/>
      <c r="D22" s="24"/>
      <c r="E22" s="24"/>
      <c r="F22" s="26">
        <f>SUM(B22:D22)</f>
        <v>-1182096</v>
      </c>
    </row>
    <row r="23" spans="1:8" x14ac:dyDescent="0.25">
      <c r="A23" s="2" t="s">
        <v>12</v>
      </c>
      <c r="B23" s="26">
        <v>-767132</v>
      </c>
      <c r="C23" s="26"/>
      <c r="D23" s="26"/>
      <c r="E23" s="26"/>
      <c r="F23" s="26">
        <f>SUM(B23:D23)</f>
        <v>-767132</v>
      </c>
    </row>
    <row r="24" spans="1:8" x14ac:dyDescent="0.25">
      <c r="A24" s="2" t="s">
        <v>13</v>
      </c>
      <c r="B24" s="24">
        <v>0</v>
      </c>
      <c r="C24" s="24"/>
      <c r="D24" s="24"/>
      <c r="E24" s="24"/>
      <c r="F24" s="35">
        <f t="shared" ref="F24:F27" si="2">SUM(B24:D24)</f>
        <v>0</v>
      </c>
    </row>
    <row r="25" spans="1:8" x14ac:dyDescent="0.25">
      <c r="A25" s="2" t="s">
        <v>14</v>
      </c>
      <c r="B25" s="26">
        <v>-1783</v>
      </c>
      <c r="C25" s="26"/>
      <c r="D25" s="24"/>
      <c r="E25" s="24"/>
      <c r="F25" s="26">
        <f t="shared" si="2"/>
        <v>-1783</v>
      </c>
    </row>
    <row r="26" spans="1:8" x14ac:dyDescent="0.25">
      <c r="A26" s="2" t="s">
        <v>15</v>
      </c>
      <c r="B26" s="24">
        <v>0</v>
      </c>
      <c r="C26" s="24"/>
      <c r="D26" s="24"/>
      <c r="E26" s="24"/>
      <c r="F26" s="35">
        <f t="shared" si="2"/>
        <v>0</v>
      </c>
    </row>
    <row r="27" spans="1:8" x14ac:dyDescent="0.25">
      <c r="A27" s="2" t="s">
        <v>19</v>
      </c>
      <c r="B27" s="24">
        <v>-1010</v>
      </c>
      <c r="C27" s="26"/>
      <c r="D27" s="24"/>
      <c r="E27" s="24"/>
      <c r="F27" s="26">
        <f t="shared" si="2"/>
        <v>-1010</v>
      </c>
    </row>
    <row r="28" spans="1:8" x14ac:dyDescent="0.25">
      <c r="A28" s="2" t="s">
        <v>20</v>
      </c>
      <c r="B28" s="36">
        <f>SUM(B21:B27)</f>
        <v>-5492893</v>
      </c>
      <c r="C28" s="36">
        <f t="shared" ref="C28:F28" si="3">SUM(C21:C27)</f>
        <v>0</v>
      </c>
      <c r="D28" s="36">
        <f t="shared" si="3"/>
        <v>0</v>
      </c>
      <c r="E28" s="36">
        <f t="shared" ref="E28" si="4">SUM(E21:E27)</f>
        <v>0</v>
      </c>
      <c r="F28" s="36">
        <f t="shared" si="3"/>
        <v>-5492893</v>
      </c>
    </row>
    <row r="29" spans="1:8" x14ac:dyDescent="0.25">
      <c r="A29" s="2" t="s">
        <v>21</v>
      </c>
      <c r="B29" s="34">
        <f>+B18+B28</f>
        <v>4853948</v>
      </c>
      <c r="C29" s="34">
        <f>+C18+C28</f>
        <v>0</v>
      </c>
      <c r="D29" s="34">
        <f>+D18+D28</f>
        <v>0</v>
      </c>
      <c r="E29" s="34">
        <f>+E18+E28</f>
        <v>0</v>
      </c>
      <c r="F29" s="34">
        <f>+F18+F28</f>
        <v>4853948</v>
      </c>
    </row>
    <row r="30" spans="1:8" ht="5.25" customHeight="1" x14ac:dyDescent="0.25">
      <c r="B30" s="26"/>
      <c r="C30" s="26"/>
      <c r="D30" s="26"/>
      <c r="E30" s="26"/>
      <c r="F30" s="26"/>
    </row>
    <row r="31" spans="1:8" s="20" customFormat="1" ht="12" thickBot="1" x14ac:dyDescent="0.3">
      <c r="A31" s="20" t="s">
        <v>28</v>
      </c>
      <c r="B31" s="37">
        <f>+B8+B29</f>
        <v>5268453</v>
      </c>
      <c r="C31" s="37">
        <f>+C8+C29</f>
        <v>0</v>
      </c>
      <c r="D31" s="37">
        <f>+D8+D29</f>
        <v>0</v>
      </c>
      <c r="E31" s="37">
        <f>+E8+E29</f>
        <v>0</v>
      </c>
      <c r="F31" s="37">
        <f>+F8+F29</f>
        <v>5268453</v>
      </c>
      <c r="H31" s="21"/>
    </row>
    <row r="32" spans="1:8" ht="12" thickTop="1" x14ac:dyDescent="0.25">
      <c r="A32" s="30"/>
    </row>
    <row r="33" spans="1:8" ht="13.5" x14ac:dyDescent="0.25">
      <c r="A33" s="68" t="s">
        <v>52</v>
      </c>
      <c r="C33" s="66"/>
      <c r="D33" s="44"/>
      <c r="E33" s="44"/>
      <c r="F33" s="44"/>
      <c r="H33" s="2"/>
    </row>
    <row r="34" spans="1:8" x14ac:dyDescent="0.25">
      <c r="A34" s="44"/>
      <c r="B34" s="67"/>
      <c r="C34" s="44"/>
      <c r="D34" s="44"/>
      <c r="E34" s="44"/>
      <c r="F34" s="67"/>
      <c r="H34" s="2"/>
    </row>
    <row r="35" spans="1:8" x14ac:dyDescent="0.25">
      <c r="H35" s="2"/>
    </row>
    <row r="36" spans="1:8" x14ac:dyDescent="0.25">
      <c r="H36" s="2"/>
    </row>
    <row r="37" spans="1:8" x14ac:dyDescent="0.25">
      <c r="H37" s="2"/>
    </row>
    <row r="38" spans="1:8" x14ac:dyDescent="0.25">
      <c r="H38" s="2"/>
    </row>
    <row r="39" spans="1:8" x14ac:dyDescent="0.25">
      <c r="H39" s="2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A891-B964-46C1-B7B6-2BA793BC4B9E}">
  <sheetPr>
    <pageSetUpPr fitToPage="1"/>
  </sheetPr>
  <dimension ref="A1:H35"/>
  <sheetViews>
    <sheetView showGridLines="0" zoomScale="120" zoomScaleNormal="120" workbookViewId="0">
      <selection activeCell="A18" sqref="A18"/>
    </sheetView>
  </sheetViews>
  <sheetFormatPr defaultColWidth="14.90625" defaultRowHeight="11.5" x14ac:dyDescent="0.25"/>
  <cols>
    <col min="1" max="1" width="36.6328125" style="2" customWidth="1"/>
    <col min="2" max="2" width="14.90625" style="2"/>
    <col min="3" max="3" width="16.1796875" style="2" customWidth="1"/>
    <col min="4" max="5" width="13.6328125" style="2" customWidth="1"/>
    <col min="6" max="6" width="14.90625" style="2"/>
    <col min="7" max="7" width="25.08984375" style="2" customWidth="1"/>
    <col min="8" max="8" width="14.90625" style="3"/>
    <col min="9" max="16384" width="14.90625" style="2"/>
  </cols>
  <sheetData>
    <row r="1" spans="1:8" x14ac:dyDescent="0.25">
      <c r="B1" s="6" t="s">
        <v>0</v>
      </c>
      <c r="C1" s="9"/>
      <c r="D1" s="6"/>
      <c r="E1" s="6"/>
      <c r="F1" s="6" t="s">
        <v>0</v>
      </c>
    </row>
    <row r="2" spans="1:8" ht="13.5" customHeight="1" x14ac:dyDescent="0.25">
      <c r="B2" s="6" t="s">
        <v>1</v>
      </c>
      <c r="C2" s="73" t="s">
        <v>36</v>
      </c>
      <c r="D2" s="73" t="s">
        <v>3</v>
      </c>
      <c r="E2" s="10"/>
      <c r="F2" s="6" t="s">
        <v>2</v>
      </c>
    </row>
    <row r="3" spans="1:8" ht="13.5" x14ac:dyDescent="0.25">
      <c r="A3" s="1"/>
      <c r="B3" s="69">
        <v>2024</v>
      </c>
      <c r="C3" s="75"/>
      <c r="D3" s="75" t="s">
        <v>3</v>
      </c>
      <c r="E3" s="70" t="s">
        <v>51</v>
      </c>
      <c r="F3" s="69">
        <v>2025</v>
      </c>
      <c r="H3" s="2"/>
    </row>
    <row r="4" spans="1:8" x14ac:dyDescent="0.25">
      <c r="A4" s="1" t="s">
        <v>29</v>
      </c>
      <c r="B4" s="43"/>
      <c r="C4" s="43"/>
      <c r="D4" s="43"/>
      <c r="E4" s="43"/>
      <c r="F4" s="43"/>
      <c r="H4" s="2"/>
    </row>
    <row r="5" spans="1:8" x14ac:dyDescent="0.25">
      <c r="A5" s="2" t="s">
        <v>5</v>
      </c>
      <c r="B5" s="26"/>
      <c r="C5" s="26"/>
      <c r="D5" s="26"/>
      <c r="E5" s="26"/>
      <c r="F5" s="26"/>
      <c r="H5" s="2"/>
    </row>
    <row r="6" spans="1:8" x14ac:dyDescent="0.25">
      <c r="A6" s="2" t="s">
        <v>6</v>
      </c>
      <c r="B6" s="12">
        <v>87972</v>
      </c>
      <c r="C6" s="12"/>
      <c r="D6" s="12"/>
      <c r="E6" s="12"/>
      <c r="F6" s="12">
        <f>SUM(B6:D6)</f>
        <v>87972</v>
      </c>
      <c r="H6" s="2"/>
    </row>
    <row r="7" spans="1:8" x14ac:dyDescent="0.25">
      <c r="A7" s="2" t="s">
        <v>7</v>
      </c>
      <c r="B7" s="33">
        <v>2335216</v>
      </c>
      <c r="C7" s="33"/>
      <c r="D7" s="33"/>
      <c r="E7" s="33"/>
      <c r="F7" s="33">
        <f>SUM(B7:D7)</f>
        <v>2335216</v>
      </c>
      <c r="H7" s="2"/>
    </row>
    <row r="8" spans="1:8" x14ac:dyDescent="0.25">
      <c r="A8" s="2" t="s">
        <v>8</v>
      </c>
      <c r="B8" s="34">
        <f>SUM(B6:B7)</f>
        <v>2423188</v>
      </c>
      <c r="C8" s="34">
        <f>SUM(C6:C7)</f>
        <v>0</v>
      </c>
      <c r="D8" s="34">
        <f>SUM(D6:D7)</f>
        <v>0</v>
      </c>
      <c r="E8" s="34">
        <f>SUM(E6:E7)</f>
        <v>0</v>
      </c>
      <c r="F8" s="34">
        <f>SUM(F6:F7)</f>
        <v>2423188</v>
      </c>
      <c r="H8" s="2"/>
    </row>
    <row r="9" spans="1:8" x14ac:dyDescent="0.25">
      <c r="B9" s="26"/>
      <c r="C9" s="26"/>
      <c r="D9" s="26"/>
      <c r="E9" s="26"/>
      <c r="F9" s="26"/>
      <c r="H9" s="2"/>
    </row>
    <row r="10" spans="1:8" ht="11.25" customHeight="1" x14ac:dyDescent="0.25">
      <c r="A10" s="2" t="s">
        <v>9</v>
      </c>
      <c r="B10" s="26"/>
      <c r="C10" s="26"/>
      <c r="D10" s="26"/>
      <c r="E10" s="26"/>
      <c r="F10" s="26"/>
      <c r="H10" s="2"/>
    </row>
    <row r="11" spans="1:8" x14ac:dyDescent="0.25">
      <c r="A11" s="2" t="s">
        <v>10</v>
      </c>
      <c r="B11" s="26">
        <v>41624</v>
      </c>
      <c r="C11" s="24"/>
      <c r="D11" s="26"/>
      <c r="E11" s="26"/>
      <c r="F11" s="26">
        <f>SUM(B11:D11)</f>
        <v>41624</v>
      </c>
      <c r="H11" s="2"/>
    </row>
    <row r="12" spans="1:8" x14ac:dyDescent="0.25">
      <c r="A12" s="2" t="s">
        <v>11</v>
      </c>
      <c r="B12" s="26">
        <v>6486866</v>
      </c>
      <c r="C12" s="26"/>
      <c r="D12" s="26"/>
      <c r="E12" s="26"/>
      <c r="F12" s="26">
        <f>SUM(B12:D12)</f>
        <v>6486866</v>
      </c>
      <c r="H12" s="2"/>
    </row>
    <row r="13" spans="1:8" x14ac:dyDescent="0.25">
      <c r="A13" s="2" t="s">
        <v>12</v>
      </c>
      <c r="B13" s="26">
        <v>1772956</v>
      </c>
      <c r="C13" s="26"/>
      <c r="D13" s="26"/>
      <c r="E13" s="26"/>
      <c r="F13" s="26">
        <f>SUM(B13:D13)</f>
        <v>1772956</v>
      </c>
      <c r="H13" s="2"/>
    </row>
    <row r="14" spans="1:8" x14ac:dyDescent="0.25">
      <c r="A14" s="2" t="s">
        <v>13</v>
      </c>
      <c r="B14" s="26">
        <v>0</v>
      </c>
      <c r="C14" s="26"/>
      <c r="D14" s="26"/>
      <c r="E14" s="26"/>
      <c r="F14" s="35">
        <f t="shared" ref="F14:F18" si="0">SUM(B14:D14)</f>
        <v>0</v>
      </c>
      <c r="H14" s="2"/>
    </row>
    <row r="15" spans="1:8" x14ac:dyDescent="0.25">
      <c r="A15" s="2" t="s">
        <v>14</v>
      </c>
      <c r="B15" s="26">
        <v>0</v>
      </c>
      <c r="C15" s="26"/>
      <c r="D15" s="26"/>
      <c r="E15" s="26"/>
      <c r="F15" s="35">
        <f t="shared" si="0"/>
        <v>0</v>
      </c>
      <c r="H15" s="2"/>
    </row>
    <row r="16" spans="1:8" x14ac:dyDescent="0.25">
      <c r="A16" s="2" t="s">
        <v>15</v>
      </c>
      <c r="B16" s="24">
        <v>660</v>
      </c>
      <c r="C16" s="26"/>
      <c r="D16" s="24"/>
      <c r="E16" s="24"/>
      <c r="F16" s="26">
        <f t="shared" si="0"/>
        <v>660</v>
      </c>
      <c r="H16" s="2"/>
    </row>
    <row r="17" spans="1:8" x14ac:dyDescent="0.25">
      <c r="A17" s="2" t="s">
        <v>16</v>
      </c>
      <c r="B17" s="26">
        <v>15483</v>
      </c>
      <c r="C17" s="26"/>
      <c r="D17" s="24"/>
      <c r="E17" s="24"/>
      <c r="F17" s="26">
        <f t="shared" si="0"/>
        <v>15483</v>
      </c>
      <c r="H17" s="2"/>
    </row>
    <row r="18" spans="1:8" x14ac:dyDescent="0.25">
      <c r="A18" s="2" t="s">
        <v>30</v>
      </c>
      <c r="B18" s="24">
        <v>69000</v>
      </c>
      <c r="C18" s="26"/>
      <c r="D18" s="24"/>
      <c r="E18" s="24"/>
      <c r="F18" s="26">
        <f t="shared" si="0"/>
        <v>69000</v>
      </c>
      <c r="H18" s="2"/>
    </row>
    <row r="19" spans="1:8" x14ac:dyDescent="0.25">
      <c r="A19" s="2" t="s">
        <v>17</v>
      </c>
      <c r="B19" s="36">
        <f>SUM(B11:B18)</f>
        <v>8386589</v>
      </c>
      <c r="C19" s="36">
        <f t="shared" ref="C19:F19" si="1">SUM(C11:C18)</f>
        <v>0</v>
      </c>
      <c r="D19" s="36">
        <f t="shared" si="1"/>
        <v>0</v>
      </c>
      <c r="E19" s="36">
        <f t="shared" si="1"/>
        <v>0</v>
      </c>
      <c r="F19" s="36">
        <f t="shared" si="1"/>
        <v>8386589</v>
      </c>
      <c r="H19" s="2"/>
    </row>
    <row r="20" spans="1:8" x14ac:dyDescent="0.25">
      <c r="B20" s="26"/>
      <c r="C20" s="26"/>
      <c r="D20" s="26"/>
      <c r="E20" s="26"/>
      <c r="F20" s="26"/>
      <c r="H20" s="2"/>
    </row>
    <row r="21" spans="1:8" x14ac:dyDescent="0.25">
      <c r="A21" s="2" t="s">
        <v>18</v>
      </c>
      <c r="B21" s="26"/>
      <c r="C21" s="26"/>
      <c r="D21" s="26"/>
      <c r="E21" s="26"/>
      <c r="F21" s="26"/>
      <c r="H21" s="2"/>
    </row>
    <row r="22" spans="1:8" x14ac:dyDescent="0.25">
      <c r="A22" s="2" t="s">
        <v>10</v>
      </c>
      <c r="B22" s="26">
        <v>-20237</v>
      </c>
      <c r="C22" s="26"/>
      <c r="D22" s="26"/>
      <c r="E22" s="26"/>
      <c r="F22" s="26">
        <f t="shared" ref="F22:F29" si="2">SUM(B22:D22)</f>
        <v>-20237</v>
      </c>
      <c r="H22" s="2"/>
    </row>
    <row r="23" spans="1:8" x14ac:dyDescent="0.25">
      <c r="A23" s="2" t="s">
        <v>11</v>
      </c>
      <c r="B23" s="26">
        <v>-3156731</v>
      </c>
      <c r="C23" s="26"/>
      <c r="D23" s="26"/>
      <c r="E23" s="26"/>
      <c r="F23" s="26">
        <f t="shared" si="2"/>
        <v>-3156731</v>
      </c>
      <c r="H23" s="2"/>
    </row>
    <row r="24" spans="1:8" x14ac:dyDescent="0.25">
      <c r="A24" s="2" t="s">
        <v>12</v>
      </c>
      <c r="B24" s="26">
        <v>-1164376</v>
      </c>
      <c r="C24" s="26"/>
      <c r="D24" s="26"/>
      <c r="E24" s="26"/>
      <c r="F24" s="26">
        <f t="shared" si="2"/>
        <v>-1164376</v>
      </c>
    </row>
    <row r="25" spans="1:8" x14ac:dyDescent="0.25">
      <c r="A25" s="2" t="s">
        <v>13</v>
      </c>
      <c r="B25" s="26">
        <v>0</v>
      </c>
      <c r="C25" s="26"/>
      <c r="D25" s="26"/>
      <c r="E25" s="26"/>
      <c r="F25" s="35">
        <f>SUM(B25:D25)</f>
        <v>0</v>
      </c>
    </row>
    <row r="26" spans="1:8" x14ac:dyDescent="0.25">
      <c r="A26" s="2" t="s">
        <v>14</v>
      </c>
      <c r="B26" s="26">
        <v>0</v>
      </c>
      <c r="C26" s="26"/>
      <c r="D26" s="26"/>
      <c r="E26" s="26"/>
      <c r="F26" s="35">
        <f t="shared" si="2"/>
        <v>0</v>
      </c>
    </row>
    <row r="27" spans="1:8" x14ac:dyDescent="0.25">
      <c r="A27" s="2" t="s">
        <v>15</v>
      </c>
      <c r="B27" s="24">
        <v>-253</v>
      </c>
      <c r="C27" s="26"/>
      <c r="D27" s="24"/>
      <c r="E27" s="24"/>
      <c r="F27" s="26">
        <f t="shared" si="2"/>
        <v>-253</v>
      </c>
    </row>
    <row r="28" spans="1:8" x14ac:dyDescent="0.25">
      <c r="A28" s="2" t="s">
        <v>19</v>
      </c>
      <c r="B28" s="24">
        <v>-2533</v>
      </c>
      <c r="C28" s="26"/>
      <c r="D28" s="24"/>
      <c r="E28" s="24"/>
      <c r="F28" s="26">
        <f t="shared" si="2"/>
        <v>-2533</v>
      </c>
    </row>
    <row r="29" spans="1:8" x14ac:dyDescent="0.25">
      <c r="A29" s="2" t="s">
        <v>30</v>
      </c>
      <c r="B29" s="24">
        <v>-2464</v>
      </c>
      <c r="C29" s="26"/>
      <c r="D29" s="24"/>
      <c r="E29" s="24"/>
      <c r="F29" s="26">
        <f t="shared" si="2"/>
        <v>-2464</v>
      </c>
    </row>
    <row r="30" spans="1:8" x14ac:dyDescent="0.25">
      <c r="A30" s="2" t="s">
        <v>20</v>
      </c>
      <c r="B30" s="36">
        <f>SUM(B22:B29)</f>
        <v>-4346594</v>
      </c>
      <c r="C30" s="36">
        <f t="shared" ref="C30:F30" si="3">SUM(C22:C29)</f>
        <v>0</v>
      </c>
      <c r="D30" s="36">
        <f t="shared" si="3"/>
        <v>0</v>
      </c>
      <c r="E30" s="36">
        <f t="shared" ref="E30" si="4">SUM(E22:E29)</f>
        <v>0</v>
      </c>
      <c r="F30" s="36">
        <f t="shared" si="3"/>
        <v>-4346594</v>
      </c>
    </row>
    <row r="31" spans="1:8" x14ac:dyDescent="0.25">
      <c r="A31" s="2" t="s">
        <v>21</v>
      </c>
      <c r="B31" s="34">
        <f>+B19+B30</f>
        <v>4039995</v>
      </c>
      <c r="C31" s="34">
        <f>+C19+C30</f>
        <v>0</v>
      </c>
      <c r="D31" s="34">
        <f>+D19+D30</f>
        <v>0</v>
      </c>
      <c r="E31" s="34">
        <f>+E19+E30</f>
        <v>0</v>
      </c>
      <c r="F31" s="34">
        <f>+F19+F30</f>
        <v>4039995</v>
      </c>
    </row>
    <row r="32" spans="1:8" x14ac:dyDescent="0.25">
      <c r="B32" s="26"/>
      <c r="C32" s="26"/>
      <c r="D32" s="26"/>
      <c r="E32" s="26"/>
      <c r="F32" s="26"/>
    </row>
    <row r="33" spans="1:8" s="20" customFormat="1" ht="12" thickBot="1" x14ac:dyDescent="0.3">
      <c r="A33" s="20" t="s">
        <v>31</v>
      </c>
      <c r="B33" s="37">
        <f>+B8+B31</f>
        <v>6463183</v>
      </c>
      <c r="C33" s="37">
        <f>+C8+C31</f>
        <v>0</v>
      </c>
      <c r="D33" s="37">
        <f>+D8+D31</f>
        <v>0</v>
      </c>
      <c r="E33" s="37">
        <f>+E8+E31</f>
        <v>0</v>
      </c>
      <c r="F33" s="37">
        <f>+F8+F31</f>
        <v>6463183</v>
      </c>
      <c r="H33" s="21"/>
    </row>
    <row r="34" spans="1:8" s="20" customFormat="1" ht="12" thickTop="1" x14ac:dyDescent="0.25">
      <c r="B34" s="12"/>
      <c r="C34" s="12"/>
      <c r="D34" s="12"/>
      <c r="E34" s="12"/>
      <c r="F34" s="12"/>
      <c r="H34" s="21"/>
    </row>
    <row r="35" spans="1:8" ht="13.5" x14ac:dyDescent="0.25">
      <c r="A35" s="68" t="s">
        <v>52</v>
      </c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62AA-110D-4993-A287-CDB662F8AEC7}">
  <sheetPr>
    <pageSetUpPr fitToPage="1"/>
  </sheetPr>
  <dimension ref="A1:H36"/>
  <sheetViews>
    <sheetView showGridLines="0" zoomScale="120" zoomScaleNormal="120" workbookViewId="0">
      <selection activeCell="B14" sqref="B14"/>
    </sheetView>
  </sheetViews>
  <sheetFormatPr defaultColWidth="14.90625" defaultRowHeight="11.5" x14ac:dyDescent="0.25"/>
  <cols>
    <col min="1" max="1" width="36.6328125" style="2" customWidth="1"/>
    <col min="2" max="3" width="14.90625" style="2"/>
    <col min="4" max="5" width="13.6328125" style="2" customWidth="1"/>
    <col min="6" max="7" width="14.90625" style="2"/>
    <col min="8" max="8" width="14.90625" style="3"/>
    <col min="9" max="16384" width="14.90625" style="2"/>
  </cols>
  <sheetData>
    <row r="1" spans="1:6" x14ac:dyDescent="0.25">
      <c r="B1" s="6" t="s">
        <v>0</v>
      </c>
      <c r="C1" s="9"/>
      <c r="D1" s="6"/>
      <c r="E1" s="6"/>
      <c r="F1" s="6" t="s">
        <v>0</v>
      </c>
    </row>
    <row r="2" spans="1:6" ht="13.25" customHeight="1" x14ac:dyDescent="0.25">
      <c r="B2" s="6" t="s">
        <v>1</v>
      </c>
      <c r="C2" s="73" t="s">
        <v>36</v>
      </c>
      <c r="D2" s="73" t="s">
        <v>3</v>
      </c>
      <c r="E2" s="10"/>
      <c r="F2" s="6" t="s">
        <v>2</v>
      </c>
    </row>
    <row r="3" spans="1:6" ht="13.5" x14ac:dyDescent="0.25">
      <c r="B3" s="69">
        <v>2024</v>
      </c>
      <c r="C3" s="75"/>
      <c r="D3" s="75" t="s">
        <v>3</v>
      </c>
      <c r="E3" s="70" t="s">
        <v>51</v>
      </c>
      <c r="F3" s="69">
        <v>2025</v>
      </c>
    </row>
    <row r="4" spans="1:6" x14ac:dyDescent="0.25">
      <c r="A4" s="1" t="s">
        <v>32</v>
      </c>
      <c r="B4" s="7"/>
      <c r="C4" s="41"/>
      <c r="D4" s="41"/>
      <c r="E4" s="41"/>
      <c r="F4" s="7"/>
    </row>
    <row r="5" spans="1:6" x14ac:dyDescent="0.25">
      <c r="A5" s="2" t="s">
        <v>5</v>
      </c>
      <c r="B5" s="26"/>
      <c r="C5" s="12"/>
      <c r="D5" s="12"/>
      <c r="E5" s="12"/>
      <c r="F5" s="26"/>
    </row>
    <row r="6" spans="1:6" x14ac:dyDescent="0.25">
      <c r="A6" s="2" t="s">
        <v>6</v>
      </c>
      <c r="B6" s="12">
        <v>45060</v>
      </c>
      <c r="C6" s="12"/>
      <c r="D6" s="12"/>
      <c r="E6" s="12"/>
      <c r="F6" s="12">
        <f>SUM(B6:D6)</f>
        <v>45060</v>
      </c>
    </row>
    <row r="7" spans="1:6" x14ac:dyDescent="0.25">
      <c r="A7" s="2" t="s">
        <v>7</v>
      </c>
      <c r="B7" s="33">
        <v>196365</v>
      </c>
      <c r="C7" s="33"/>
      <c r="D7" s="33"/>
      <c r="E7" s="33"/>
      <c r="F7" s="33">
        <f>SUM(B7:D7)</f>
        <v>196365</v>
      </c>
    </row>
    <row r="8" spans="1:6" x14ac:dyDescent="0.25">
      <c r="A8" s="2" t="s">
        <v>8</v>
      </c>
      <c r="B8" s="34">
        <f>SUM(B6:B7)</f>
        <v>241425</v>
      </c>
      <c r="C8" s="34">
        <f>SUM(C6:C7)</f>
        <v>0</v>
      </c>
      <c r="D8" s="34">
        <f>SUM(D6:D7)</f>
        <v>0</v>
      </c>
      <c r="E8" s="34">
        <f>SUM(E6:E7)</f>
        <v>0</v>
      </c>
      <c r="F8" s="34">
        <f>SUM(F6:F7)</f>
        <v>241425</v>
      </c>
    </row>
    <row r="9" spans="1:6" x14ac:dyDescent="0.25">
      <c r="B9" s="26"/>
      <c r="C9" s="26"/>
      <c r="D9" s="26"/>
      <c r="E9" s="26"/>
      <c r="F9" s="26"/>
    </row>
    <row r="10" spans="1:6" x14ac:dyDescent="0.25">
      <c r="A10" s="2" t="s">
        <v>9</v>
      </c>
      <c r="B10" s="26"/>
      <c r="C10" s="26"/>
      <c r="D10" s="26"/>
      <c r="E10" s="26"/>
      <c r="F10" s="26"/>
    </row>
    <row r="11" spans="1:6" x14ac:dyDescent="0.25">
      <c r="A11" s="2" t="s">
        <v>10</v>
      </c>
      <c r="B11" s="26">
        <v>1741220</v>
      </c>
      <c r="C11" s="26"/>
      <c r="D11" s="26"/>
      <c r="E11" s="26"/>
      <c r="F11" s="26">
        <f t="shared" ref="F11:F17" si="0">SUM(B11:D11)</f>
        <v>1741220</v>
      </c>
    </row>
    <row r="12" spans="1:6" x14ac:dyDescent="0.25">
      <c r="A12" s="2" t="s">
        <v>11</v>
      </c>
      <c r="B12" s="26">
        <v>0</v>
      </c>
      <c r="C12" s="26"/>
      <c r="D12" s="26"/>
      <c r="E12" s="26"/>
      <c r="F12" s="35">
        <f t="shared" si="0"/>
        <v>0</v>
      </c>
    </row>
    <row r="13" spans="1:6" x14ac:dyDescent="0.25">
      <c r="A13" s="2" t="s">
        <v>12</v>
      </c>
      <c r="B13" s="26">
        <v>917253</v>
      </c>
      <c r="C13" s="26"/>
      <c r="D13" s="45"/>
      <c r="E13" s="45"/>
      <c r="F13" s="26">
        <f t="shared" si="0"/>
        <v>917253</v>
      </c>
    </row>
    <row r="14" spans="1:6" x14ac:dyDescent="0.25">
      <c r="A14" s="2" t="s">
        <v>13</v>
      </c>
      <c r="B14" s="26">
        <v>0</v>
      </c>
      <c r="C14" s="26"/>
      <c r="D14" s="45"/>
      <c r="E14" s="45"/>
      <c r="F14" s="35">
        <f t="shared" si="0"/>
        <v>0</v>
      </c>
    </row>
    <row r="15" spans="1:6" x14ac:dyDescent="0.25">
      <c r="A15" s="2" t="s">
        <v>14</v>
      </c>
      <c r="B15" s="26">
        <v>58345</v>
      </c>
      <c r="C15" s="26"/>
      <c r="D15" s="45"/>
      <c r="E15" s="45"/>
      <c r="F15" s="26">
        <f t="shared" si="0"/>
        <v>58345</v>
      </c>
    </row>
    <row r="16" spans="1:6" x14ac:dyDescent="0.25">
      <c r="A16" s="2" t="s">
        <v>15</v>
      </c>
      <c r="B16" s="26">
        <v>18228</v>
      </c>
      <c r="C16" s="26"/>
      <c r="D16" s="45"/>
      <c r="E16" s="45"/>
      <c r="F16" s="26">
        <f t="shared" si="0"/>
        <v>18228</v>
      </c>
    </row>
    <row r="17" spans="1:8" x14ac:dyDescent="0.25">
      <c r="A17" s="2" t="s">
        <v>16</v>
      </c>
      <c r="B17" s="26">
        <v>39395</v>
      </c>
      <c r="C17" s="26"/>
      <c r="D17" s="45"/>
      <c r="E17" s="45"/>
      <c r="F17" s="26">
        <f t="shared" si="0"/>
        <v>39395</v>
      </c>
    </row>
    <row r="18" spans="1:8" x14ac:dyDescent="0.25">
      <c r="A18" s="2" t="s">
        <v>17</v>
      </c>
      <c r="B18" s="36">
        <f>SUM(B11:B17)</f>
        <v>2774441</v>
      </c>
      <c r="C18" s="36">
        <f t="shared" ref="C18:F18" si="1">SUM(C11:C17)</f>
        <v>0</v>
      </c>
      <c r="D18" s="36">
        <f t="shared" si="1"/>
        <v>0</v>
      </c>
      <c r="E18" s="36">
        <f t="shared" si="1"/>
        <v>0</v>
      </c>
      <c r="F18" s="36">
        <f t="shared" si="1"/>
        <v>2774441</v>
      </c>
    </row>
    <row r="19" spans="1:8" x14ac:dyDescent="0.25">
      <c r="B19" s="26"/>
      <c r="C19" s="26"/>
      <c r="D19" s="26"/>
      <c r="E19" s="26"/>
      <c r="F19" s="26"/>
    </row>
    <row r="20" spans="1:8" x14ac:dyDescent="0.25">
      <c r="A20" s="2" t="s">
        <v>18</v>
      </c>
      <c r="B20" s="26"/>
      <c r="C20" s="26"/>
      <c r="D20" s="26"/>
      <c r="E20" s="26"/>
      <c r="F20" s="26"/>
    </row>
    <row r="21" spans="1:8" x14ac:dyDescent="0.25">
      <c r="A21" s="2" t="s">
        <v>10</v>
      </c>
      <c r="B21" s="26">
        <v>-850848</v>
      </c>
      <c r="C21" s="26"/>
      <c r="D21" s="26"/>
      <c r="E21" s="26"/>
      <c r="F21" s="26">
        <f>SUM(B21:D21)</f>
        <v>-850848</v>
      </c>
    </row>
    <row r="22" spans="1:8" x14ac:dyDescent="0.25">
      <c r="A22" s="2" t="s">
        <v>11</v>
      </c>
      <c r="B22" s="26">
        <v>0</v>
      </c>
      <c r="C22" s="26"/>
      <c r="D22" s="26"/>
      <c r="E22" s="26"/>
      <c r="F22" s="26">
        <f>SUM(B22:D22)</f>
        <v>0</v>
      </c>
    </row>
    <row r="23" spans="1:8" x14ac:dyDescent="0.25">
      <c r="A23" s="2" t="s">
        <v>12</v>
      </c>
      <c r="B23" s="26">
        <v>-790946</v>
      </c>
      <c r="C23" s="26"/>
      <c r="D23" s="26"/>
      <c r="E23" s="26"/>
      <c r="F23" s="26">
        <f t="shared" ref="F23:F27" si="2">SUM(B23:D23)</f>
        <v>-790946</v>
      </c>
    </row>
    <row r="24" spans="1:8" x14ac:dyDescent="0.25">
      <c r="A24" s="2" t="s">
        <v>13</v>
      </c>
      <c r="B24" s="26">
        <v>0</v>
      </c>
      <c r="C24" s="26"/>
      <c r="D24" s="26"/>
      <c r="E24" s="26"/>
      <c r="F24" s="35">
        <f t="shared" si="2"/>
        <v>0</v>
      </c>
    </row>
    <row r="25" spans="1:8" x14ac:dyDescent="0.25">
      <c r="A25" s="2" t="s">
        <v>14</v>
      </c>
      <c r="B25" s="26">
        <v>-12118</v>
      </c>
      <c r="C25" s="26"/>
      <c r="D25" s="26"/>
      <c r="E25" s="26"/>
      <c r="F25" s="26">
        <f t="shared" si="2"/>
        <v>-12118</v>
      </c>
    </row>
    <row r="26" spans="1:8" x14ac:dyDescent="0.25">
      <c r="A26" s="2" t="s">
        <v>15</v>
      </c>
      <c r="B26" s="26">
        <v>-9248</v>
      </c>
      <c r="C26" s="26"/>
      <c r="D26" s="26"/>
      <c r="E26" s="26"/>
      <c r="F26" s="26">
        <f t="shared" si="2"/>
        <v>-9248</v>
      </c>
    </row>
    <row r="27" spans="1:8" x14ac:dyDescent="0.25">
      <c r="A27" s="2" t="s">
        <v>16</v>
      </c>
      <c r="B27" s="33">
        <v>-19599</v>
      </c>
      <c r="C27" s="33"/>
      <c r="D27" s="33"/>
      <c r="E27" s="26"/>
      <c r="F27" s="26">
        <f t="shared" si="2"/>
        <v>-19599</v>
      </c>
    </row>
    <row r="28" spans="1:8" x14ac:dyDescent="0.25">
      <c r="A28" s="2" t="s">
        <v>20</v>
      </c>
      <c r="B28" s="36">
        <f>SUM(B21:B27)</f>
        <v>-1682759</v>
      </c>
      <c r="C28" s="36">
        <f t="shared" ref="C28:F28" si="3">SUM(C21:C27)</f>
        <v>0</v>
      </c>
      <c r="D28" s="36">
        <f t="shared" si="3"/>
        <v>0</v>
      </c>
      <c r="E28" s="36">
        <f t="shared" ref="E28" si="4">SUM(E21:E27)</f>
        <v>0</v>
      </c>
      <c r="F28" s="36">
        <f t="shared" si="3"/>
        <v>-1682759</v>
      </c>
    </row>
    <row r="29" spans="1:8" x14ac:dyDescent="0.25">
      <c r="A29" s="2" t="s">
        <v>21</v>
      </c>
      <c r="B29" s="34">
        <f>+B18+B28</f>
        <v>1091682</v>
      </c>
      <c r="C29" s="34">
        <f>+C18+C28</f>
        <v>0</v>
      </c>
      <c r="D29" s="34">
        <f>+D18+D28</f>
        <v>0</v>
      </c>
      <c r="E29" s="34">
        <f>+E18+E28</f>
        <v>0</v>
      </c>
      <c r="F29" s="34">
        <f>+F18+F28</f>
        <v>1091682</v>
      </c>
    </row>
    <row r="30" spans="1:8" s="20" customFormat="1" ht="12" thickBot="1" x14ac:dyDescent="0.3">
      <c r="A30" s="20" t="s">
        <v>33</v>
      </c>
      <c r="B30" s="37">
        <f>+B8+B29</f>
        <v>1333107</v>
      </c>
      <c r="C30" s="37">
        <f>+C8+C29</f>
        <v>0</v>
      </c>
      <c r="D30" s="37">
        <f>+D8+D29</f>
        <v>0</v>
      </c>
      <c r="E30" s="37">
        <f>+E8+E29</f>
        <v>0</v>
      </c>
      <c r="F30" s="37">
        <f>+F8+F29</f>
        <v>1333107</v>
      </c>
      <c r="H30" s="21"/>
    </row>
    <row r="31" spans="1:8" s="20" customFormat="1" ht="6" customHeight="1" thickTop="1" x14ac:dyDescent="0.25">
      <c r="B31" s="12"/>
      <c r="C31" s="12"/>
      <c r="D31" s="12"/>
      <c r="E31" s="12"/>
      <c r="F31" s="12"/>
      <c r="H31" s="21"/>
    </row>
    <row r="32" spans="1:8" ht="13.5" x14ac:dyDescent="0.25">
      <c r="A32" s="68" t="s">
        <v>52</v>
      </c>
      <c r="H32" s="2"/>
    </row>
    <row r="33" spans="8:8" x14ac:dyDescent="0.25">
      <c r="H33" s="2"/>
    </row>
    <row r="34" spans="8:8" x14ac:dyDescent="0.25">
      <c r="H34" s="2"/>
    </row>
    <row r="35" spans="8:8" x14ac:dyDescent="0.25">
      <c r="H35" s="2"/>
    </row>
    <row r="36" spans="8:8" x14ac:dyDescent="0.25">
      <c r="H36" s="2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9FCF-716C-4A71-A9F8-C222860BC897}">
  <sheetPr>
    <pageSetUpPr fitToPage="1"/>
  </sheetPr>
  <dimension ref="A1:H27"/>
  <sheetViews>
    <sheetView showGridLines="0" zoomScale="120" zoomScaleNormal="120" workbookViewId="0">
      <selection activeCell="B21" sqref="B21"/>
    </sheetView>
  </sheetViews>
  <sheetFormatPr defaultColWidth="14.90625" defaultRowHeight="11.5" x14ac:dyDescent="0.25"/>
  <cols>
    <col min="1" max="1" width="36.6328125" style="2" customWidth="1"/>
    <col min="2" max="3" width="14.90625" style="2"/>
    <col min="4" max="5" width="13.6328125" style="2" customWidth="1"/>
    <col min="6" max="7" width="14.90625" style="2"/>
    <col min="8" max="8" width="14.90625" style="3"/>
    <col min="9" max="16384" width="14.90625" style="2"/>
  </cols>
  <sheetData>
    <row r="1" spans="1:8" x14ac:dyDescent="0.25">
      <c r="A1" s="1"/>
      <c r="B1" s="6" t="s">
        <v>0</v>
      </c>
      <c r="C1" s="9"/>
      <c r="D1" s="6"/>
      <c r="E1" s="6"/>
      <c r="F1" s="6" t="s">
        <v>0</v>
      </c>
      <c r="H1" s="2"/>
    </row>
    <row r="2" spans="1:8" ht="13.5" customHeight="1" x14ac:dyDescent="0.25">
      <c r="A2" s="1"/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3.5" x14ac:dyDescent="0.25">
      <c r="A3" s="1"/>
      <c r="B3" s="69">
        <v>2024</v>
      </c>
      <c r="C3" s="75"/>
      <c r="D3" s="75" t="s">
        <v>3</v>
      </c>
      <c r="E3" s="70" t="s">
        <v>51</v>
      </c>
      <c r="F3" s="69">
        <v>2025</v>
      </c>
      <c r="H3" s="2"/>
    </row>
    <row r="4" spans="1:8" x14ac:dyDescent="0.25">
      <c r="A4" s="1" t="s">
        <v>34</v>
      </c>
      <c r="B4" s="43"/>
      <c r="C4" s="43"/>
      <c r="D4" s="43"/>
      <c r="E4" s="43"/>
      <c r="F4" s="43"/>
      <c r="H4" s="2"/>
    </row>
    <row r="5" spans="1:8" x14ac:dyDescent="0.25">
      <c r="A5" s="2" t="s">
        <v>5</v>
      </c>
      <c r="B5" s="26"/>
      <c r="C5" s="26"/>
      <c r="D5" s="26"/>
      <c r="E5" s="26"/>
      <c r="F5" s="26"/>
      <c r="H5" s="2"/>
    </row>
    <row r="6" spans="1:8" x14ac:dyDescent="0.25">
      <c r="A6" s="2" t="s">
        <v>6</v>
      </c>
      <c r="B6" s="12">
        <v>16</v>
      </c>
      <c r="C6" s="12"/>
      <c r="D6" s="12"/>
      <c r="E6" s="12"/>
      <c r="F6" s="12">
        <f>SUM(B6:D6)</f>
        <v>16</v>
      </c>
      <c r="H6" s="2"/>
    </row>
    <row r="7" spans="1:8" x14ac:dyDescent="0.25">
      <c r="A7" s="2" t="s">
        <v>7</v>
      </c>
      <c r="B7" s="26">
        <v>15386</v>
      </c>
      <c r="C7" s="24"/>
      <c r="D7" s="24"/>
      <c r="E7" s="24"/>
      <c r="F7" s="33">
        <f>SUM(B7:D7)</f>
        <v>15386</v>
      </c>
      <c r="H7" s="2"/>
    </row>
    <row r="8" spans="1:8" x14ac:dyDescent="0.25">
      <c r="A8" s="2" t="s">
        <v>8</v>
      </c>
      <c r="B8" s="34">
        <f>SUM(B6:B7)</f>
        <v>15402</v>
      </c>
      <c r="C8" s="34">
        <f>SUM(C6:C7)</f>
        <v>0</v>
      </c>
      <c r="D8" s="46">
        <f>SUM(D6:D7)</f>
        <v>0</v>
      </c>
      <c r="E8" s="46">
        <f>SUM(E6:E7)</f>
        <v>0</v>
      </c>
      <c r="F8" s="34">
        <f>SUM(F6:F7)</f>
        <v>15402</v>
      </c>
      <c r="H8" s="2"/>
    </row>
    <row r="9" spans="1:8" x14ac:dyDescent="0.25">
      <c r="B9" s="26"/>
      <c r="C9" s="26"/>
      <c r="D9" s="26"/>
      <c r="E9" s="26"/>
      <c r="F9" s="26"/>
      <c r="H9" s="2"/>
    </row>
    <row r="10" spans="1:8" x14ac:dyDescent="0.25">
      <c r="A10" s="2" t="s">
        <v>9</v>
      </c>
      <c r="B10" s="26"/>
      <c r="C10" s="26"/>
      <c r="D10" s="26"/>
      <c r="E10" s="26"/>
      <c r="F10" s="26"/>
      <c r="H10" s="2"/>
    </row>
    <row r="11" spans="1:8" x14ac:dyDescent="0.25">
      <c r="A11" s="2" t="s">
        <v>10</v>
      </c>
      <c r="B11" s="26">
        <v>1909</v>
      </c>
      <c r="C11" s="24"/>
      <c r="D11" s="24"/>
      <c r="E11" s="24"/>
      <c r="F11" s="26">
        <f>SUM(B11:D11)</f>
        <v>1909</v>
      </c>
      <c r="H11" s="2"/>
    </row>
    <row r="12" spans="1:8" x14ac:dyDescent="0.25">
      <c r="A12" s="2" t="s">
        <v>11</v>
      </c>
      <c r="B12" s="26">
        <v>102407</v>
      </c>
      <c r="C12" s="24"/>
      <c r="D12" s="24"/>
      <c r="E12" s="24"/>
      <c r="F12" s="26">
        <f>SUM(B12:D12)</f>
        <v>102407</v>
      </c>
      <c r="H12" s="2"/>
    </row>
    <row r="13" spans="1:8" x14ac:dyDescent="0.25">
      <c r="A13" s="2" t="s">
        <v>12</v>
      </c>
      <c r="B13" s="26">
        <v>3007</v>
      </c>
      <c r="C13" s="26"/>
      <c r="D13" s="47"/>
      <c r="E13" s="47"/>
      <c r="F13" s="26">
        <f>SUM(B13:D13)</f>
        <v>3007</v>
      </c>
      <c r="H13" s="2"/>
    </row>
    <row r="14" spans="1:8" x14ac:dyDescent="0.25">
      <c r="A14" s="2" t="s">
        <v>17</v>
      </c>
      <c r="B14" s="36">
        <f>SUM(B11:B13)</f>
        <v>107323</v>
      </c>
      <c r="C14" s="36">
        <f>SUM(C11:C13)</f>
        <v>0</v>
      </c>
      <c r="D14" s="36">
        <f>SUM(D11:D13)</f>
        <v>0</v>
      </c>
      <c r="E14" s="36">
        <f>SUM(E11:E13)</f>
        <v>0</v>
      </c>
      <c r="F14" s="36">
        <f>SUM(F11:F13)</f>
        <v>107323</v>
      </c>
      <c r="H14" s="2"/>
    </row>
    <row r="15" spans="1:8" x14ac:dyDescent="0.25">
      <c r="B15" s="26"/>
      <c r="C15" s="26"/>
      <c r="D15" s="26"/>
      <c r="E15" s="26"/>
      <c r="F15" s="26"/>
      <c r="H15" s="2"/>
    </row>
    <row r="16" spans="1:8" x14ac:dyDescent="0.25">
      <c r="A16" s="2" t="s">
        <v>18</v>
      </c>
      <c r="B16" s="26"/>
      <c r="C16" s="26"/>
      <c r="D16" s="26"/>
      <c r="E16" s="26"/>
      <c r="F16" s="26"/>
      <c r="H16" s="2"/>
    </row>
    <row r="17" spans="1:8" x14ac:dyDescent="0.25">
      <c r="A17" s="2" t="s">
        <v>10</v>
      </c>
      <c r="B17" s="26">
        <v>-1435</v>
      </c>
      <c r="C17" s="26"/>
      <c r="D17" s="24"/>
      <c r="E17" s="24"/>
      <c r="F17" s="26">
        <f>SUM(B17:D17)</f>
        <v>-1435</v>
      </c>
      <c r="H17" s="2"/>
    </row>
    <row r="18" spans="1:8" x14ac:dyDescent="0.25">
      <c r="A18" s="2" t="s">
        <v>11</v>
      </c>
      <c r="B18" s="26">
        <v>-68414</v>
      </c>
      <c r="C18" s="26"/>
      <c r="D18" s="24"/>
      <c r="E18" s="24"/>
      <c r="F18" s="26">
        <f>SUM(B18:D18)</f>
        <v>-68414</v>
      </c>
      <c r="H18" s="2"/>
    </row>
    <row r="19" spans="1:8" x14ac:dyDescent="0.25">
      <c r="A19" s="2" t="s">
        <v>12</v>
      </c>
      <c r="B19" s="33">
        <v>-2335</v>
      </c>
      <c r="C19" s="33"/>
      <c r="D19" s="33"/>
      <c r="E19" s="33"/>
      <c r="F19" s="33">
        <f>SUM(B19:D19)</f>
        <v>-2335</v>
      </c>
      <c r="H19" s="2"/>
    </row>
    <row r="20" spans="1:8" x14ac:dyDescent="0.25">
      <c r="A20" s="2" t="s">
        <v>20</v>
      </c>
      <c r="B20" s="26">
        <f>SUM(B17:B19)</f>
        <v>-72184</v>
      </c>
      <c r="C20" s="26">
        <f>SUM(C16:C19)</f>
        <v>0</v>
      </c>
      <c r="D20" s="26">
        <f>SUM(D16:D19)</f>
        <v>0</v>
      </c>
      <c r="E20" s="26">
        <f>SUM(E16:E19)</f>
        <v>0</v>
      </c>
      <c r="F20" s="26">
        <f>SUM(F16:F19)</f>
        <v>-72184</v>
      </c>
      <c r="H20" s="2"/>
    </row>
    <row r="21" spans="1:8" x14ac:dyDescent="0.25">
      <c r="A21" s="2" t="s">
        <v>21</v>
      </c>
      <c r="B21" s="34">
        <f>+B14+B20</f>
        <v>35139</v>
      </c>
      <c r="C21" s="34">
        <f>+C14+C20</f>
        <v>0</v>
      </c>
      <c r="D21" s="46">
        <f>+D14+D20</f>
        <v>0</v>
      </c>
      <c r="E21" s="46">
        <f>+E14+E20</f>
        <v>0</v>
      </c>
      <c r="F21" s="34">
        <f>+F14+F20</f>
        <v>35139</v>
      </c>
      <c r="H21" s="2"/>
    </row>
    <row r="22" spans="1:8" ht="6.75" customHeight="1" x14ac:dyDescent="0.25">
      <c r="B22" s="26"/>
      <c r="C22" s="26"/>
      <c r="D22" s="26"/>
      <c r="E22" s="26"/>
      <c r="F22" s="26"/>
      <c r="H22" s="2"/>
    </row>
    <row r="23" spans="1:8" ht="12" thickBot="1" x14ac:dyDescent="0.3">
      <c r="A23" s="2" t="s">
        <v>35</v>
      </c>
      <c r="B23" s="37">
        <f>+B8+B21</f>
        <v>50541</v>
      </c>
      <c r="C23" s="37">
        <f>+C8+C21</f>
        <v>0</v>
      </c>
      <c r="D23" s="37">
        <f>+D8+D21</f>
        <v>0</v>
      </c>
      <c r="E23" s="37">
        <f>+E8+E21</f>
        <v>0</v>
      </c>
      <c r="F23" s="37">
        <f>+F8+F21</f>
        <v>50541</v>
      </c>
      <c r="H23" s="2"/>
    </row>
    <row r="24" spans="1:8" ht="12" thickTop="1" x14ac:dyDescent="0.25">
      <c r="A24" s="48"/>
      <c r="H24" s="2"/>
    </row>
    <row r="25" spans="1:8" ht="13.5" x14ac:dyDescent="0.25">
      <c r="A25" s="68" t="s">
        <v>52</v>
      </c>
      <c r="H25" s="2"/>
    </row>
    <row r="26" spans="1:8" x14ac:dyDescent="0.25">
      <c r="H26" s="2"/>
    </row>
    <row r="27" spans="1:8" x14ac:dyDescent="0.25">
      <c r="H27" s="2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A6BE-4FDA-4368-B9A8-46B73BC699DC}">
  <sheetPr>
    <pageSetUpPr fitToPage="1"/>
  </sheetPr>
  <dimension ref="A1:H25"/>
  <sheetViews>
    <sheetView showGridLines="0" tabSelected="1" zoomScale="120" zoomScaleNormal="120" workbookViewId="0">
      <selection activeCell="B21" sqref="B21"/>
    </sheetView>
  </sheetViews>
  <sheetFormatPr defaultColWidth="14.90625" defaultRowHeight="11.5" x14ac:dyDescent="0.25"/>
  <cols>
    <col min="1" max="1" width="36.6328125" style="2" customWidth="1"/>
    <col min="2" max="3" width="14.90625" style="2"/>
    <col min="4" max="5" width="13.6328125" style="2" customWidth="1"/>
    <col min="6" max="7" width="14.90625" style="2"/>
    <col min="8" max="8" width="14.90625" style="3"/>
    <col min="9" max="16384" width="14.90625" style="2"/>
  </cols>
  <sheetData>
    <row r="1" spans="1:8" ht="13.25" customHeight="1" x14ac:dyDescent="0.25">
      <c r="A1" s="1"/>
      <c r="B1" s="6" t="s">
        <v>0</v>
      </c>
      <c r="C1" s="9"/>
      <c r="D1" s="6"/>
      <c r="E1" s="6"/>
      <c r="F1" s="6" t="s">
        <v>0</v>
      </c>
      <c r="H1" s="2"/>
    </row>
    <row r="2" spans="1:8" x14ac:dyDescent="0.25">
      <c r="A2" s="1"/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3.5" x14ac:dyDescent="0.25">
      <c r="B3" s="69">
        <v>2024</v>
      </c>
      <c r="C3" s="75"/>
      <c r="D3" s="75" t="s">
        <v>3</v>
      </c>
      <c r="E3" s="70" t="s">
        <v>51</v>
      </c>
      <c r="F3" s="69">
        <v>2025</v>
      </c>
      <c r="H3" s="2"/>
    </row>
    <row r="4" spans="1:8" x14ac:dyDescent="0.25">
      <c r="A4" s="1" t="s">
        <v>37</v>
      </c>
      <c r="B4" s="43"/>
      <c r="C4" s="43"/>
      <c r="D4" s="43"/>
      <c r="E4" s="43"/>
      <c r="F4" s="43"/>
      <c r="H4" s="2"/>
    </row>
    <row r="5" spans="1:8" x14ac:dyDescent="0.25">
      <c r="A5" s="2" t="s">
        <v>5</v>
      </c>
      <c r="B5" s="26"/>
      <c r="C5" s="26"/>
      <c r="D5" s="26"/>
      <c r="E5" s="26"/>
      <c r="F5" s="26"/>
      <c r="H5" s="2"/>
    </row>
    <row r="6" spans="1:8" x14ac:dyDescent="0.25">
      <c r="A6" s="2" t="s">
        <v>6</v>
      </c>
      <c r="B6" s="26">
        <v>0</v>
      </c>
      <c r="C6" s="26"/>
      <c r="D6" s="26"/>
      <c r="E6" s="26"/>
      <c r="F6" s="26">
        <f>SUM(B6:D6)</f>
        <v>0</v>
      </c>
      <c r="H6" s="2"/>
    </row>
    <row r="7" spans="1:8" x14ac:dyDescent="0.25">
      <c r="A7" s="2" t="s">
        <v>7</v>
      </c>
      <c r="B7" s="12">
        <v>8128.7</v>
      </c>
      <c r="C7" s="50"/>
      <c r="D7" s="51"/>
      <c r="E7" s="51"/>
      <c r="F7" s="12">
        <f>SUM(B7:D7)</f>
        <v>8128.7</v>
      </c>
      <c r="H7" s="2"/>
    </row>
    <row r="8" spans="1:8" x14ac:dyDescent="0.25">
      <c r="A8" s="2" t="s">
        <v>8</v>
      </c>
      <c r="B8" s="34">
        <f>SUM(B6:B7)</f>
        <v>8128.7</v>
      </c>
      <c r="C8" s="34">
        <f>SUM(C6:C7)</f>
        <v>0</v>
      </c>
      <c r="D8" s="46">
        <f>SUM(D6:D7)</f>
        <v>0</v>
      </c>
      <c r="E8" s="46">
        <f>SUM(E6:E7)</f>
        <v>0</v>
      </c>
      <c r="F8" s="34">
        <f>SUM(F6:F7)</f>
        <v>8128.7</v>
      </c>
      <c r="H8" s="2"/>
    </row>
    <row r="9" spans="1:8" x14ac:dyDescent="0.25">
      <c r="B9" s="26"/>
      <c r="C9" s="26"/>
      <c r="D9" s="26"/>
      <c r="E9" s="26"/>
      <c r="F9" s="26"/>
      <c r="H9" s="2"/>
    </row>
    <row r="10" spans="1:8" x14ac:dyDescent="0.25">
      <c r="A10" s="2" t="s">
        <v>9</v>
      </c>
      <c r="B10" s="26"/>
      <c r="C10" s="26"/>
      <c r="D10" s="26"/>
      <c r="E10" s="26"/>
      <c r="F10" s="26"/>
      <c r="H10" s="2"/>
    </row>
    <row r="11" spans="1:8" x14ac:dyDescent="0.25">
      <c r="A11" s="2" t="s">
        <v>10</v>
      </c>
      <c r="B11" s="26">
        <v>388</v>
      </c>
      <c r="C11" s="24"/>
      <c r="D11" s="24"/>
      <c r="E11" s="24"/>
      <c r="F11" s="26">
        <f>SUM(B11:D11)</f>
        <v>388</v>
      </c>
      <c r="H11" s="2"/>
    </row>
    <row r="12" spans="1:8" x14ac:dyDescent="0.25">
      <c r="A12" s="2" t="s">
        <v>11</v>
      </c>
      <c r="B12" s="26">
        <v>42329</v>
      </c>
      <c r="C12" s="24"/>
      <c r="D12" s="24"/>
      <c r="E12" s="24"/>
      <c r="F12" s="26">
        <f>SUM(B12:D12)</f>
        <v>42329</v>
      </c>
      <c r="H12" s="2"/>
    </row>
    <row r="13" spans="1:8" x14ac:dyDescent="0.25">
      <c r="A13" s="2" t="s">
        <v>12</v>
      </c>
      <c r="B13" s="26">
        <v>876</v>
      </c>
      <c r="C13" s="24"/>
      <c r="D13" s="26"/>
      <c r="E13" s="26"/>
      <c r="F13" s="26">
        <f>SUM(B13:D13)</f>
        <v>876</v>
      </c>
      <c r="H13" s="2"/>
    </row>
    <row r="14" spans="1:8" x14ac:dyDescent="0.25">
      <c r="A14" s="2" t="s">
        <v>17</v>
      </c>
      <c r="B14" s="36">
        <f>SUM(B11:B13)</f>
        <v>43593</v>
      </c>
      <c r="C14" s="52">
        <f>SUM(C11:C13)</f>
        <v>0</v>
      </c>
      <c r="D14" s="36">
        <f>SUM(D11:D13)</f>
        <v>0</v>
      </c>
      <c r="E14" s="36">
        <f>SUM(E11:E13)</f>
        <v>0</v>
      </c>
      <c r="F14" s="36">
        <f>SUM(F11:F13)</f>
        <v>43593</v>
      </c>
      <c r="H14" s="2"/>
    </row>
    <row r="15" spans="1:8" x14ac:dyDescent="0.25">
      <c r="B15" s="26"/>
      <c r="C15" s="26"/>
      <c r="D15" s="26"/>
      <c r="E15" s="26"/>
      <c r="F15" s="26"/>
      <c r="H15" s="2"/>
    </row>
    <row r="16" spans="1:8" x14ac:dyDescent="0.25">
      <c r="A16" s="2" t="s">
        <v>18</v>
      </c>
      <c r="B16" s="26"/>
      <c r="C16" s="26"/>
      <c r="D16" s="26"/>
      <c r="E16" s="26"/>
      <c r="F16" s="26"/>
      <c r="H16" s="2"/>
    </row>
    <row r="17" spans="1:8" x14ac:dyDescent="0.25">
      <c r="A17" s="2" t="s">
        <v>10</v>
      </c>
      <c r="B17" s="26">
        <v>-230</v>
      </c>
      <c r="C17" s="26"/>
      <c r="D17" s="24"/>
      <c r="E17" s="24"/>
      <c r="F17" s="26">
        <f>SUM(B17:D17)</f>
        <v>-230</v>
      </c>
      <c r="H17" s="2"/>
    </row>
    <row r="18" spans="1:8" x14ac:dyDescent="0.25">
      <c r="A18" s="2" t="s">
        <v>11</v>
      </c>
      <c r="B18" s="26">
        <v>-31069</v>
      </c>
      <c r="C18" s="26"/>
      <c r="D18" s="24"/>
      <c r="E18" s="24"/>
      <c r="F18" s="26">
        <f>SUM(B18:D18)</f>
        <v>-31069</v>
      </c>
      <c r="H18" s="2"/>
    </row>
    <row r="19" spans="1:8" x14ac:dyDescent="0.25">
      <c r="A19" s="2" t="s">
        <v>12</v>
      </c>
      <c r="B19" s="33">
        <v>-833</v>
      </c>
      <c r="C19" s="33"/>
      <c r="D19" s="33"/>
      <c r="E19" s="33"/>
      <c r="F19" s="33">
        <f>SUM(B19:D19)</f>
        <v>-833</v>
      </c>
      <c r="H19" s="2"/>
    </row>
    <row r="20" spans="1:8" x14ac:dyDescent="0.25">
      <c r="A20" s="2" t="s">
        <v>20</v>
      </c>
      <c r="B20" s="26">
        <f>SUM(B17:B19)</f>
        <v>-32132</v>
      </c>
      <c r="C20" s="26">
        <f>SUM(C16:C19)</f>
        <v>0</v>
      </c>
      <c r="D20" s="26">
        <f>SUM(D16:D19)</f>
        <v>0</v>
      </c>
      <c r="E20" s="26">
        <f>SUM(E16:E19)</f>
        <v>0</v>
      </c>
      <c r="F20" s="26">
        <f>SUM(F16:F19)</f>
        <v>-32132</v>
      </c>
      <c r="H20" s="2"/>
    </row>
    <row r="21" spans="1:8" x14ac:dyDescent="0.25">
      <c r="A21" s="2" t="s">
        <v>21</v>
      </c>
      <c r="B21" s="34">
        <f>+B14+B20</f>
        <v>11461</v>
      </c>
      <c r="C21" s="34">
        <f>+C14+C20</f>
        <v>0</v>
      </c>
      <c r="D21" s="34">
        <f>+D14+D20</f>
        <v>0</v>
      </c>
      <c r="E21" s="34">
        <f>+E14+E20</f>
        <v>0</v>
      </c>
      <c r="F21" s="34">
        <f>+F14+F20</f>
        <v>11461</v>
      </c>
      <c r="H21" s="2"/>
    </row>
    <row r="22" spans="1:8" ht="6.75" customHeight="1" x14ac:dyDescent="0.25">
      <c r="B22" s="26"/>
      <c r="C22" s="26"/>
      <c r="D22" s="26"/>
      <c r="E22" s="26"/>
      <c r="F22" s="26"/>
      <c r="H22" s="2"/>
    </row>
    <row r="23" spans="1:8" ht="12" thickBot="1" x14ac:dyDescent="0.3">
      <c r="A23" s="2" t="s">
        <v>35</v>
      </c>
      <c r="B23" s="37">
        <f>+B8+B21</f>
        <v>19589.7</v>
      </c>
      <c r="C23" s="37">
        <f>+C8+C21</f>
        <v>0</v>
      </c>
      <c r="D23" s="37">
        <f>+D8+D21</f>
        <v>0</v>
      </c>
      <c r="E23" s="37">
        <f>+E8+E21</f>
        <v>0</v>
      </c>
      <c r="F23" s="37">
        <f>+F8+F21</f>
        <v>19589.7</v>
      </c>
      <c r="H23" s="2"/>
    </row>
    <row r="24" spans="1:8" ht="12" thickTop="1" x14ac:dyDescent="0.25">
      <c r="H24" s="2"/>
    </row>
    <row r="25" spans="1:8" ht="13.5" x14ac:dyDescent="0.25">
      <c r="A25" s="68" t="s">
        <v>52</v>
      </c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7D06-ABE0-4A3F-959E-16BFF400BF58}">
  <sheetPr>
    <pageSetUpPr fitToPage="1"/>
  </sheetPr>
  <dimension ref="A1:W28"/>
  <sheetViews>
    <sheetView showGridLines="0" zoomScale="115" zoomScaleNormal="115" workbookViewId="0">
      <selection activeCell="F6" sqref="F6"/>
    </sheetView>
  </sheetViews>
  <sheetFormatPr defaultColWidth="14.90625" defaultRowHeight="11.5" x14ac:dyDescent="0.25"/>
  <cols>
    <col min="1" max="1" width="36.6328125" style="2" customWidth="1"/>
    <col min="2" max="3" width="14.90625" style="2"/>
    <col min="4" max="5" width="13.6328125" style="2" customWidth="1"/>
    <col min="6" max="7" width="14.90625" style="2"/>
    <col min="8" max="8" width="14.90625" style="3"/>
    <col min="9" max="16384" width="14.90625" style="2"/>
  </cols>
  <sheetData>
    <row r="1" spans="1:23" x14ac:dyDescent="0.25">
      <c r="B1" s="6" t="s">
        <v>0</v>
      </c>
      <c r="C1" s="9"/>
      <c r="D1" s="6"/>
      <c r="E1" s="6"/>
      <c r="F1" s="6" t="s">
        <v>0</v>
      </c>
      <c r="H1" s="2"/>
    </row>
    <row r="2" spans="1:23" ht="14.4" customHeight="1" x14ac:dyDescent="0.35">
      <c r="A2" s="1"/>
      <c r="B2" s="6" t="s">
        <v>1</v>
      </c>
      <c r="C2" s="73" t="s">
        <v>36</v>
      </c>
      <c r="D2" s="73" t="s">
        <v>3</v>
      </c>
      <c r="E2" s="10"/>
      <c r="F2" s="6" t="s">
        <v>2</v>
      </c>
      <c r="H2" s="53"/>
      <c r="I2" s="54"/>
      <c r="J2" s="54"/>
      <c r="K2" s="54"/>
      <c r="L2" s="54"/>
      <c r="M2" s="54"/>
      <c r="N2" s="54"/>
      <c r="P2" s="55"/>
      <c r="Q2" s="54"/>
      <c r="R2" s="54"/>
      <c r="S2" s="54"/>
      <c r="T2" s="54"/>
      <c r="U2" s="54"/>
      <c r="V2" s="54"/>
      <c r="W2" s="54"/>
    </row>
    <row r="3" spans="1:23" ht="14.5" x14ac:dyDescent="0.35">
      <c r="A3" s="1"/>
      <c r="B3" s="69">
        <v>2024</v>
      </c>
      <c r="C3" s="75"/>
      <c r="D3" s="75" t="s">
        <v>3</v>
      </c>
      <c r="E3" s="70" t="s">
        <v>51</v>
      </c>
      <c r="F3" s="69">
        <v>2025</v>
      </c>
      <c r="H3" s="53"/>
      <c r="I3" s="54"/>
      <c r="J3" s="54"/>
      <c r="K3" s="54"/>
      <c r="L3" s="54"/>
      <c r="M3" s="54"/>
      <c r="N3" s="54"/>
      <c r="P3" s="54"/>
      <c r="Q3" s="54"/>
      <c r="R3" s="54"/>
      <c r="S3" s="54"/>
      <c r="T3" s="54"/>
      <c r="U3" s="54"/>
      <c r="V3" s="54"/>
      <c r="W3" s="54"/>
    </row>
    <row r="4" spans="1:23" ht="14.5" x14ac:dyDescent="0.35">
      <c r="A4" s="1" t="s">
        <v>38</v>
      </c>
      <c r="B4" s="13"/>
      <c r="D4" s="13"/>
      <c r="E4" s="13"/>
      <c r="F4" s="13"/>
      <c r="H4" s="53"/>
      <c r="I4" s="54"/>
      <c r="J4" s="54"/>
      <c r="K4" s="54"/>
      <c r="L4" s="54"/>
      <c r="M4" s="54"/>
      <c r="N4" s="54"/>
      <c r="P4" s="54"/>
      <c r="Q4" s="54"/>
      <c r="R4" s="54"/>
      <c r="S4" s="54"/>
      <c r="T4" s="54"/>
      <c r="U4" s="54"/>
      <c r="V4" s="54"/>
      <c r="W4" s="54"/>
    </row>
    <row r="5" spans="1:23" ht="14" customHeight="1" x14ac:dyDescent="0.35">
      <c r="A5" s="2" t="s">
        <v>5</v>
      </c>
      <c r="B5" s="26"/>
      <c r="D5" s="26"/>
      <c r="E5" s="26"/>
      <c r="F5" s="26"/>
      <c r="H5" s="53"/>
      <c r="I5" s="56"/>
      <c r="J5" s="56"/>
      <c r="K5" s="56"/>
      <c r="L5" s="56"/>
      <c r="M5" s="56"/>
      <c r="N5" s="56"/>
      <c r="P5" s="54"/>
      <c r="Q5" s="54"/>
      <c r="R5" s="56"/>
      <c r="S5" s="56"/>
      <c r="T5" s="56"/>
      <c r="U5" s="56"/>
      <c r="V5" s="56"/>
      <c r="W5" s="56"/>
    </row>
    <row r="6" spans="1:23" ht="14.5" x14ac:dyDescent="0.35">
      <c r="A6" s="2" t="s">
        <v>6</v>
      </c>
      <c r="B6" s="12">
        <v>7455</v>
      </c>
      <c r="C6" s="50"/>
      <c r="D6" s="50"/>
      <c r="E6" s="50"/>
      <c r="F6" s="12">
        <f>SUM(B6:D6)</f>
        <v>7455</v>
      </c>
      <c r="H6" s="53"/>
      <c r="I6" s="54"/>
      <c r="J6" s="54"/>
      <c r="K6" s="54"/>
      <c r="L6" s="54"/>
      <c r="M6" s="54"/>
      <c r="N6" s="54"/>
      <c r="P6" s="54"/>
      <c r="Q6" s="54"/>
      <c r="R6" s="54"/>
      <c r="S6" s="54"/>
      <c r="T6" s="54"/>
      <c r="U6" s="54"/>
      <c r="V6" s="54"/>
      <c r="W6" s="54"/>
    </row>
    <row r="7" spans="1:23" ht="14.5" x14ac:dyDescent="0.35">
      <c r="A7" s="2" t="s">
        <v>7</v>
      </c>
      <c r="B7" s="26"/>
      <c r="C7" s="12"/>
      <c r="D7" s="12"/>
      <c r="E7" s="12"/>
      <c r="F7" s="26">
        <f>SUM(B7:D7)</f>
        <v>0</v>
      </c>
      <c r="H7" s="53"/>
      <c r="I7" s="54"/>
      <c r="J7" s="54"/>
      <c r="K7" s="54"/>
      <c r="L7" s="54"/>
      <c r="M7" s="54"/>
      <c r="N7" s="54"/>
      <c r="P7" s="54"/>
      <c r="Q7" s="54"/>
      <c r="R7" s="54"/>
      <c r="S7" s="54"/>
      <c r="T7" s="54"/>
      <c r="U7" s="54"/>
      <c r="V7" s="54"/>
      <c r="W7" s="54"/>
    </row>
    <row r="8" spans="1:23" ht="14.5" x14ac:dyDescent="0.35">
      <c r="A8" s="2" t="s">
        <v>8</v>
      </c>
      <c r="B8" s="34">
        <f>SUM(B6:B7)</f>
        <v>7455</v>
      </c>
      <c r="C8" s="34">
        <f>SUM(C6:C7)</f>
        <v>0</v>
      </c>
      <c r="D8" s="46">
        <f>SUM(D6:D7)</f>
        <v>0</v>
      </c>
      <c r="E8" s="46">
        <f>SUM(E6:E7)</f>
        <v>0</v>
      </c>
      <c r="F8" s="34">
        <f>SUM(F6:F7)</f>
        <v>7455</v>
      </c>
      <c r="H8" s="53"/>
      <c r="I8" s="54"/>
      <c r="J8" s="54"/>
      <c r="K8" s="54"/>
      <c r="L8" s="54"/>
      <c r="M8" s="54"/>
      <c r="N8" s="54"/>
      <c r="P8" s="54"/>
      <c r="Q8" s="54"/>
      <c r="R8" s="54"/>
      <c r="S8" s="54"/>
      <c r="T8" s="54"/>
      <c r="U8" s="54"/>
      <c r="V8" s="54"/>
      <c r="W8" s="54"/>
    </row>
    <row r="9" spans="1:23" ht="9" customHeight="1" x14ac:dyDescent="0.35">
      <c r="B9" s="26"/>
      <c r="C9" s="57"/>
      <c r="D9" s="26"/>
      <c r="E9" s="26"/>
      <c r="F9" s="26"/>
      <c r="H9" s="53"/>
      <c r="I9" s="54"/>
      <c r="J9" s="54"/>
      <c r="K9" s="54"/>
      <c r="L9" s="54"/>
      <c r="M9" s="54"/>
      <c r="N9" s="54"/>
      <c r="P9" s="54"/>
      <c r="Q9" s="54"/>
      <c r="R9" s="54"/>
      <c r="S9" s="54"/>
      <c r="T9" s="54"/>
      <c r="U9" s="54"/>
      <c r="V9" s="54"/>
      <c r="W9" s="54"/>
    </row>
    <row r="10" spans="1:23" ht="14.5" x14ac:dyDescent="0.35">
      <c r="A10" s="2" t="s">
        <v>9</v>
      </c>
      <c r="B10" s="26"/>
      <c r="C10" s="57"/>
      <c r="D10" s="26"/>
      <c r="E10" s="26"/>
      <c r="F10" s="26"/>
      <c r="H10" s="53"/>
      <c r="I10" s="54"/>
      <c r="J10" s="54"/>
      <c r="K10" s="54"/>
      <c r="L10" s="54"/>
      <c r="M10" s="54"/>
      <c r="N10" s="54"/>
      <c r="P10" s="54"/>
      <c r="Q10" s="54"/>
      <c r="R10" s="54"/>
      <c r="S10" s="54"/>
      <c r="T10" s="54"/>
      <c r="U10" s="54"/>
      <c r="V10" s="54"/>
      <c r="W10" s="54"/>
    </row>
    <row r="11" spans="1:23" ht="14.5" x14ac:dyDescent="0.35">
      <c r="A11" s="2" t="s">
        <v>10</v>
      </c>
      <c r="B11" s="26">
        <v>85122</v>
      </c>
      <c r="C11" s="58"/>
      <c r="D11" s="59"/>
      <c r="E11" s="59"/>
      <c r="F11" s="26">
        <f>SUM(B11:D11)</f>
        <v>85122</v>
      </c>
      <c r="H11" s="53"/>
      <c r="I11" s="54"/>
      <c r="J11" s="54"/>
      <c r="K11" s="54"/>
      <c r="L11" s="54"/>
      <c r="M11" s="54"/>
      <c r="N11" s="54"/>
      <c r="P11" s="54"/>
      <c r="Q11" s="54"/>
      <c r="R11" s="54"/>
      <c r="S11" s="54"/>
      <c r="T11" s="54"/>
      <c r="U11" s="54"/>
      <c r="V11" s="54"/>
      <c r="W11" s="54"/>
    </row>
    <row r="12" spans="1:23" ht="14.5" x14ac:dyDescent="0.35">
      <c r="A12" s="2" t="s">
        <v>11</v>
      </c>
      <c r="B12" s="26"/>
      <c r="C12" s="57"/>
      <c r="D12" s="26"/>
      <c r="E12" s="26"/>
      <c r="F12" s="26">
        <f>SUM(B12:D12)</f>
        <v>0</v>
      </c>
      <c r="H12" s="53"/>
      <c r="I12" s="54"/>
      <c r="J12" s="54"/>
      <c r="K12" s="54"/>
      <c r="L12" s="54"/>
      <c r="M12" s="54"/>
      <c r="N12" s="54"/>
      <c r="P12" s="54"/>
      <c r="Q12" s="54"/>
      <c r="R12" s="54"/>
      <c r="S12" s="54"/>
      <c r="T12" s="54"/>
      <c r="U12" s="54"/>
      <c r="V12" s="54"/>
      <c r="W12" s="54"/>
    </row>
    <row r="13" spans="1:23" ht="14.5" x14ac:dyDescent="0.35">
      <c r="A13" s="2" t="s">
        <v>12</v>
      </c>
      <c r="B13" s="26">
        <v>2445</v>
      </c>
      <c r="C13" s="57"/>
      <c r="D13" s="26"/>
      <c r="E13" s="26"/>
      <c r="F13" s="26">
        <f>SUM(B13:D13)</f>
        <v>2445</v>
      </c>
      <c r="H13" s="53"/>
      <c r="I13" s="54"/>
      <c r="J13" s="54"/>
      <c r="K13" s="54"/>
      <c r="L13" s="54"/>
      <c r="M13" s="54"/>
      <c r="N13" s="54"/>
      <c r="P13" s="54"/>
      <c r="Q13" s="54"/>
      <c r="R13" s="54"/>
      <c r="S13" s="54"/>
      <c r="T13" s="54"/>
      <c r="U13" s="54"/>
      <c r="V13" s="54"/>
      <c r="W13" s="54"/>
    </row>
    <row r="14" spans="1:23" ht="14.5" x14ac:dyDescent="0.35">
      <c r="A14" s="2" t="s">
        <v>39</v>
      </c>
      <c r="B14" s="26"/>
      <c r="C14" s="57"/>
      <c r="D14" s="26"/>
      <c r="E14" s="26"/>
      <c r="F14" s="26"/>
      <c r="H14" s="53"/>
      <c r="I14" s="54"/>
      <c r="J14" s="54"/>
      <c r="K14" s="54"/>
      <c r="L14" s="54"/>
      <c r="M14" s="54"/>
      <c r="N14" s="54"/>
      <c r="P14" s="54"/>
      <c r="Q14" s="54"/>
      <c r="R14" s="54"/>
      <c r="S14" s="54"/>
      <c r="T14" s="54"/>
      <c r="U14" s="54"/>
      <c r="V14" s="54"/>
      <c r="W14" s="54"/>
    </row>
    <row r="15" spans="1:23" ht="14.5" x14ac:dyDescent="0.35">
      <c r="A15" s="2" t="s">
        <v>17</v>
      </c>
      <c r="B15" s="36">
        <f>SUM(B11:B13)</f>
        <v>87567</v>
      </c>
      <c r="C15" s="36">
        <f>SUM(C11:C13)</f>
        <v>0</v>
      </c>
      <c r="D15" s="36">
        <f>SUM(D11:D13)</f>
        <v>0</v>
      </c>
      <c r="E15" s="36">
        <f>SUM(E11:E13)</f>
        <v>0</v>
      </c>
      <c r="F15" s="36">
        <f>SUM(F11:F13)</f>
        <v>87567</v>
      </c>
      <c r="H15" s="53"/>
      <c r="I15" s="54"/>
      <c r="J15" s="54"/>
      <c r="K15" s="54"/>
      <c r="L15" s="54"/>
      <c r="M15" s="54"/>
      <c r="N15" s="54"/>
      <c r="P15" s="54"/>
      <c r="Q15" s="54"/>
      <c r="R15" s="54"/>
      <c r="S15" s="54"/>
      <c r="T15" s="54"/>
      <c r="U15" s="54"/>
      <c r="V15" s="54"/>
      <c r="W15" s="54"/>
    </row>
    <row r="16" spans="1:23" ht="6" customHeight="1" x14ac:dyDescent="0.35">
      <c r="B16" s="26"/>
      <c r="C16" s="57"/>
      <c r="D16" s="26"/>
      <c r="E16" s="26"/>
      <c r="F16" s="26"/>
      <c r="H16" s="53"/>
      <c r="I16" s="54"/>
      <c r="J16" s="54"/>
      <c r="K16" s="54"/>
      <c r="L16" s="54"/>
      <c r="M16" s="54"/>
      <c r="N16" s="54"/>
      <c r="P16" s="54"/>
      <c r="Q16" s="54"/>
      <c r="R16" s="54"/>
      <c r="S16" s="54"/>
      <c r="T16" s="54"/>
      <c r="U16" s="54"/>
      <c r="V16" s="54"/>
      <c r="W16" s="54"/>
    </row>
    <row r="17" spans="1:23" ht="14.5" x14ac:dyDescent="0.35">
      <c r="A17" s="2" t="s">
        <v>18</v>
      </c>
      <c r="B17" s="26"/>
      <c r="C17" s="57"/>
      <c r="D17" s="26"/>
      <c r="E17" s="26"/>
      <c r="F17" s="26"/>
      <c r="H17" s="53"/>
      <c r="I17" s="54"/>
      <c r="J17" s="54"/>
      <c r="K17" s="54"/>
      <c r="L17" s="54"/>
      <c r="M17" s="54"/>
      <c r="N17" s="54"/>
      <c r="P17" s="54"/>
      <c r="Q17" s="54"/>
      <c r="R17" s="54"/>
      <c r="S17" s="54"/>
      <c r="T17" s="54"/>
      <c r="U17" s="54"/>
      <c r="V17" s="54"/>
      <c r="W17" s="54"/>
    </row>
    <row r="18" spans="1:23" ht="14.5" x14ac:dyDescent="0.35">
      <c r="A18" s="2" t="s">
        <v>10</v>
      </c>
      <c r="B18" s="26">
        <v>-44515</v>
      </c>
      <c r="C18" s="57"/>
      <c r="D18" s="26"/>
      <c r="E18" s="26"/>
      <c r="F18" s="26">
        <f>SUM(B18:D18)</f>
        <v>-44515</v>
      </c>
      <c r="H18" s="53"/>
      <c r="I18" s="54"/>
      <c r="J18" s="54"/>
      <c r="K18" s="54"/>
      <c r="L18" s="54"/>
      <c r="M18" s="54"/>
      <c r="N18" s="54"/>
      <c r="P18" s="54"/>
      <c r="Q18" s="54"/>
      <c r="R18" s="54"/>
      <c r="S18" s="54"/>
      <c r="T18" s="54"/>
      <c r="U18" s="54"/>
      <c r="V18" s="54"/>
      <c r="W18" s="54"/>
    </row>
    <row r="19" spans="1:23" ht="14.5" x14ac:dyDescent="0.35">
      <c r="A19" s="2" t="s">
        <v>11</v>
      </c>
      <c r="B19" s="26"/>
      <c r="C19" s="57"/>
      <c r="D19" s="26"/>
      <c r="E19" s="26"/>
      <c r="F19" s="26">
        <f>SUM(B19:D19)</f>
        <v>0</v>
      </c>
      <c r="H19" s="53"/>
      <c r="I19" s="54"/>
      <c r="J19" s="54"/>
      <c r="K19" s="54"/>
      <c r="L19" s="54"/>
      <c r="M19" s="54"/>
      <c r="N19" s="54"/>
      <c r="P19" s="54"/>
      <c r="Q19" s="54"/>
      <c r="R19" s="54"/>
      <c r="S19" s="54"/>
      <c r="T19" s="54"/>
      <c r="U19" s="54"/>
      <c r="V19" s="54"/>
      <c r="W19" s="54"/>
    </row>
    <row r="20" spans="1:23" ht="14.5" x14ac:dyDescent="0.35">
      <c r="A20" s="2" t="s">
        <v>12</v>
      </c>
      <c r="B20" s="26">
        <v>-2394</v>
      </c>
      <c r="C20" s="60"/>
      <c r="D20" s="26"/>
      <c r="E20" s="26"/>
      <c r="F20" s="26">
        <f>SUM(B20:D20)</f>
        <v>-2394</v>
      </c>
      <c r="H20" s="53"/>
      <c r="I20" s="54"/>
      <c r="J20" s="54"/>
      <c r="K20" s="54"/>
      <c r="L20" s="54"/>
      <c r="M20" s="54"/>
      <c r="N20" s="54"/>
    </row>
    <row r="21" spans="1:23" ht="14.5" x14ac:dyDescent="0.35">
      <c r="A21" s="2" t="s">
        <v>39</v>
      </c>
      <c r="B21" s="33"/>
      <c r="C21" s="61"/>
      <c r="D21" s="33"/>
      <c r="E21" s="33"/>
      <c r="F21" s="33"/>
      <c r="H21" s="53"/>
      <c r="I21" s="54"/>
      <c r="J21" s="54"/>
      <c r="K21" s="54"/>
      <c r="L21" s="54"/>
      <c r="M21" s="54"/>
      <c r="N21" s="54"/>
    </row>
    <row r="22" spans="1:23" x14ac:dyDescent="0.25">
      <c r="A22" s="2" t="s">
        <v>20</v>
      </c>
      <c r="B22" s="62">
        <f>SUM(B18:B21)</f>
        <v>-46909</v>
      </c>
      <c r="C22" s="62">
        <f t="shared" ref="C22:F22" si="0">SUM(C18:C21)</f>
        <v>0</v>
      </c>
      <c r="D22" s="62">
        <f t="shared" si="0"/>
        <v>0</v>
      </c>
      <c r="E22" s="62">
        <f t="shared" ref="E22" si="1">SUM(E18:E21)</f>
        <v>0</v>
      </c>
      <c r="F22" s="62">
        <f t="shared" si="0"/>
        <v>-46909</v>
      </c>
    </row>
    <row r="23" spans="1:23" x14ac:dyDescent="0.25">
      <c r="A23" s="2" t="s">
        <v>21</v>
      </c>
      <c r="B23" s="34">
        <f>+B15+B22</f>
        <v>40658</v>
      </c>
      <c r="C23" s="34">
        <f>+C15+C22</f>
        <v>0</v>
      </c>
      <c r="D23" s="34">
        <f>+D15+D22</f>
        <v>0</v>
      </c>
      <c r="E23" s="34">
        <f>+E15+E22</f>
        <v>0</v>
      </c>
      <c r="F23" s="34">
        <f>+F15+F22</f>
        <v>40658</v>
      </c>
    </row>
    <row r="24" spans="1:23" ht="6.75" customHeight="1" x14ac:dyDescent="0.25">
      <c r="B24" s="26"/>
      <c r="C24" s="26"/>
      <c r="D24" s="26"/>
      <c r="E24" s="26"/>
      <c r="F24" s="26"/>
    </row>
    <row r="25" spans="1:23" ht="12" thickBot="1" x14ac:dyDescent="0.3">
      <c r="A25" s="2" t="s">
        <v>40</v>
      </c>
      <c r="B25" s="37">
        <f>+B8+B23</f>
        <v>48113</v>
      </c>
      <c r="C25" s="37">
        <f>+C8+C23</f>
        <v>0</v>
      </c>
      <c r="D25" s="37">
        <f>+D8+D23</f>
        <v>0</v>
      </c>
      <c r="E25" s="37">
        <f>+E8+E23</f>
        <v>0</v>
      </c>
      <c r="F25" s="37">
        <f>+F8+F23</f>
        <v>48113</v>
      </c>
      <c r="H25" s="2"/>
      <c r="I25" s="3"/>
    </row>
    <row r="26" spans="1:23" ht="6" customHeight="1" thickTop="1" x14ac:dyDescent="0.25">
      <c r="F26" s="49"/>
    </row>
    <row r="28" spans="1:23" x14ac:dyDescent="0.25">
      <c r="A28" s="72" t="s">
        <v>53</v>
      </c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F1A9786149849AF2DC3EE8A863F1E" ma:contentTypeVersion="14" ma:contentTypeDescription="Create a new document." ma:contentTypeScope="" ma:versionID="ef2780633bf4a1ba8670f0a721c600c4">
  <xsd:schema xmlns:xsd="http://www.w3.org/2001/XMLSchema" xmlns:xs="http://www.w3.org/2001/XMLSchema" xmlns:p="http://schemas.microsoft.com/office/2006/metadata/properties" xmlns:ns2="0488c51a-4c21-4608-946d-d6605ea10ad7" xmlns:ns3="a10388d5-a73f-4782-bd07-8ed23d8c1b47" targetNamespace="http://schemas.microsoft.com/office/2006/metadata/properties" ma:root="true" ma:fieldsID="8b1365cf480568a5853f7b6a0e87cf52" ns2:_="" ns3:_="">
    <xsd:import namespace="0488c51a-4c21-4608-946d-d6605ea10ad7"/>
    <xsd:import namespace="a10388d5-a73f-4782-bd07-8ed23d8c1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8c51a-4c21-4608-946d-d6605ea10a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f389013-c5e5-4aa2-b51a-d914561c4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388d5-a73f-4782-bd07-8ed23d8c1b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15966db-18e2-4e08-8b81-39fa4a93e30f}" ma:internalName="TaxCatchAll" ma:showField="CatchAllData" ma:web="a10388d5-a73f-4782-bd07-8ed23d8c1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0388d5-a73f-4782-bd07-8ed23d8c1b47" xsi:nil="true"/>
    <lcf76f155ced4ddcb4097134ff3c332f xmlns="0488c51a-4c21-4608-946d-d6605ea10ad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A7742-37BD-43AE-93B5-9DFEAE314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8c51a-4c21-4608-946d-d6605ea10ad7"/>
    <ds:schemaRef ds:uri="a10388d5-a73f-4782-bd07-8ed23d8c1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2B4316-5EF8-4E59-80C9-0A08C55E8A2E}">
  <ds:schemaRefs>
    <ds:schemaRef ds:uri="http://schemas.microsoft.com/office/2006/metadata/properties"/>
    <ds:schemaRef ds:uri="http://schemas.microsoft.com/office/infopath/2007/PartnerControls"/>
    <ds:schemaRef ds:uri="a10388d5-a73f-4782-bd07-8ed23d8c1b47"/>
    <ds:schemaRef ds:uri="0488c51a-4c21-4608-946d-d6605ea10ad7"/>
  </ds:schemaRefs>
</ds:datastoreItem>
</file>

<file path=customXml/itemProps3.xml><?xml version="1.0" encoding="utf-8"?>
<ds:datastoreItem xmlns:ds="http://schemas.openxmlformats.org/officeDocument/2006/customXml" ds:itemID="{A502061C-F6A0-40D5-9E15-0398553BB1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DTPW</vt:lpstr>
      <vt:lpstr>DSWM</vt:lpstr>
      <vt:lpstr>Seaport</vt:lpstr>
      <vt:lpstr>Aviation</vt:lpstr>
      <vt:lpstr>WASD</vt:lpstr>
      <vt:lpstr>PHT</vt:lpstr>
      <vt:lpstr>Rickenbacker Cswy</vt:lpstr>
      <vt:lpstr>Venetian Cswy</vt:lpstr>
      <vt:lpstr>PHCD</vt:lpstr>
      <vt:lpstr>Vizcaya</vt:lpstr>
      <vt:lpstr>DTPW!A</vt:lpstr>
      <vt:lpstr>DSWM!MDTA</vt:lpstr>
      <vt:lpstr>DTPW!MDTA</vt:lpstr>
      <vt:lpstr>Vizcaya!Print_Area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Kevin (COC)</dc:creator>
  <cp:lastModifiedBy>Centeno, Tania (COC)</cp:lastModifiedBy>
  <dcterms:created xsi:type="dcterms:W3CDTF">2024-09-09T15:02:32Z</dcterms:created>
  <dcterms:modified xsi:type="dcterms:W3CDTF">2025-07-28T18:10:21Z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0x010100389F1A9786149849AF2DC3EE8A863F1E</vt:lpwstr>
  </property>
  <property fmtid="{D5CDD505-2E9C-101B-9397-08002B2CF9AE}" pid="3" name="MediaServiceImageTags">
    <vt:lpwstr/>
  </property>
</Properties>
</file>