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https://miamidadecounty.sharepoint.com/sites/FIN/CD/AR/Shared Documents/Financial Reporting/ACFR2025/Enterprise Roll-up Templates/"/>
    </mc:Choice>
  </mc:AlternateContent>
  <xr:revisionPtr revIDLastSave="200" documentId="13_ncr:1_{5014FD49-09C1-4A78-B6CA-CA8DA941B4CD}" xr6:coauthVersionLast="47" xr6:coauthVersionMax="47" xr10:uidLastSave="{63821BC1-6069-40C4-9632-F639F8DB33D2}"/>
  <bookViews>
    <workbookView xWindow="-57720" yWindow="-120" windowWidth="29040" windowHeight="15840" tabRatio="720" xr2:uid="{00000000-000D-0000-FFFF-FFFF00000000}"/>
  </bookViews>
  <sheets>
    <sheet name="10k" sheetId="48" r:id="rId1"/>
    <sheet name="Changes in LT Liab" sheetId="50" r:id="rId2"/>
    <sheet name="Princ mat bus type" sheetId="55" r:id="rId3"/>
    <sheet name="Int mat bus type" sheetId="56" r:id="rId4"/>
    <sheet name="Commercial paper notes" sheetId="35" r:id="rId5"/>
    <sheet name="Defeased debt" sheetId="36" r:id="rId6"/>
    <sheet name="Refunding debt" sheetId="38" r:id="rId7"/>
    <sheet name="Issued during year" sheetId="39" r:id="rId8"/>
    <sheet name="Commitments" sheetId="51" r:id="rId9"/>
    <sheet name="Emergency Assistance" sheetId="52" r:id="rId10"/>
    <sheet name="Subsequent Events" sheetId="57" r:id="rId11"/>
  </sheets>
  <definedNames>
    <definedName name="_xlnm.Print_Area" localSheetId="0">'10k'!$A$1:$L$30</definedName>
    <definedName name="_xlnm.Print_Area" localSheetId="3">'Int mat bus type'!$A$8:$AN$27</definedName>
    <definedName name="_xlnm.Print_Area" localSheetId="7">'Issued during year'!$A$1:$F$20</definedName>
    <definedName name="_xlnm.Print_Area" localSheetId="2">'Princ mat bus type'!$A$5:$AQ$51</definedName>
  </definedNames>
  <calcPr calcId="191028" concurrentCalc="0"/>
  <customWorkbookViews>
    <customWorkbookView name="Patrick Price - Personal View" guid="{82FCEE02-C554-4110-B17D-8C44938ACB0F}" mergeInterval="0" personalView="1" maximized="1" windowWidth="1148" windowHeight="665" tabRatio="959" activeSheetId="21"/>
    <customWorkbookView name="Jose Fernandez - Personal View" guid="{D3349F3F-17BB-46C4-9C9F-6D8809E7C786}" mergeInterval="0" personalView="1" maximized="1" windowWidth="796" windowHeight="402" tabRatio="959" activeSheetId="22"/>
    <customWorkbookView name="Maria Rivero - Personal View" guid="{0A259B52-EC25-46B1-B064-0CF186A35D03}" mergeInterval="0" personalView="1" maximized="1" windowWidth="796" windowHeight="334" tabRatio="959" activeSheetId="10"/>
    <customWorkbookView name="Finance Department - Personal View" guid="{384E284A-1A2C-4E45-AC1D-B4D870EA88AD}" mergeInterval="0" personalView="1" maximized="1" windowWidth="1020" windowHeight="596" tabRatio="959" activeSheetId="1" showComments="commNone"/>
    <customWorkbookView name="Jose &quot;Protector of the People&quot; Fernandez - Personal View" guid="{32A03C59-10DD-4455-AA40-0A1B7B39C3D9}" mergeInterval="0" personalView="1" maximized="1" windowWidth="796" windowHeight="438" tabRatio="832" activeSheetId="19"/>
    <customWorkbookView name="Lori Madrigal - Personal View" guid="{2B3D605E-D5B5-407D-8AAD-65E9C86EF12E}" mergeInterval="0" personalView="1" maximized="1" windowWidth="796" windowHeight="437" activeSheetId="40" showComments="commIndAndComment"/>
    <customWorkbookView name="Patrick Price, Defender of Justice - Personal View" guid="{6D48AD85-4D88-11D8-985E-000476B98766}" mergeInterval="0" personalView="1" maximized="1" windowWidth="796" windowHeight="464" tabRatio="832" activeSheetId="12" showComments="commNone"/>
    <customWorkbookView name="Lori I. Madrigal - Personal View" guid="{A0421475-D604-4F85-8190-1F9E5DDB66AA}" mergeInterval="0" personalView="1" maximized="1" windowWidth="796" windowHeight="438" tabRatio="959" activeSheetId="33"/>
    <customWorkbookView name="  - Personal View" guid="{7F33288D-025F-4863-B8A4-528DE68A6293}" mergeInterval="0" personalView="1" maximized="1" windowWidth="796" windowHeight="402" tabRatio="959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50" l="1"/>
  <c r="R25" i="56"/>
  <c r="N13" i="56"/>
  <c r="N14" i="56"/>
  <c r="N15" i="56"/>
  <c r="N16" i="56"/>
  <c r="N17" i="56"/>
  <c r="N18" i="56"/>
  <c r="N19" i="56"/>
  <c r="N20" i="56"/>
  <c r="N21" i="56"/>
  <c r="N22" i="56"/>
  <c r="N25" i="56"/>
  <c r="N28" i="56"/>
  <c r="L25" i="56"/>
  <c r="L28" i="56"/>
  <c r="J25" i="56"/>
  <c r="J28" i="56"/>
  <c r="H25" i="56"/>
  <c r="H28" i="56"/>
  <c r="F25" i="56"/>
  <c r="F28" i="56"/>
  <c r="D25" i="56"/>
  <c r="D28" i="56"/>
  <c r="B25" i="56"/>
  <c r="B28" i="56"/>
  <c r="AN13" i="56"/>
  <c r="AN14" i="56"/>
  <c r="AN15" i="56"/>
  <c r="AN16" i="56"/>
  <c r="AN17" i="56"/>
  <c r="AN18" i="56"/>
  <c r="AN19" i="56"/>
  <c r="AN20" i="56"/>
  <c r="AN21" i="56"/>
  <c r="AN22" i="56"/>
  <c r="AN25" i="56"/>
  <c r="AL25" i="56"/>
  <c r="AJ25" i="56"/>
  <c r="AI25" i="56"/>
  <c r="AH25" i="56"/>
  <c r="AG25" i="56"/>
  <c r="AF25" i="56"/>
  <c r="AD13" i="56"/>
  <c r="AD14" i="56"/>
  <c r="AD15" i="56"/>
  <c r="AD16" i="56"/>
  <c r="AD17" i="56"/>
  <c r="AD18" i="56"/>
  <c r="AD19" i="56"/>
  <c r="AD20" i="56"/>
  <c r="AD21" i="56"/>
  <c r="AD22" i="56"/>
  <c r="AD25" i="56"/>
  <c r="AB25" i="56"/>
  <c r="Z25" i="56"/>
  <c r="X25" i="56"/>
  <c r="V25" i="56"/>
  <c r="T13" i="56"/>
  <c r="T14" i="56"/>
  <c r="T15" i="56"/>
  <c r="T16" i="56"/>
  <c r="T17" i="56"/>
  <c r="T18" i="56"/>
  <c r="T19" i="56"/>
  <c r="T20" i="56"/>
  <c r="T25" i="56"/>
  <c r="P25" i="56"/>
  <c r="AQ42" i="55"/>
  <c r="AQ41" i="55"/>
  <c r="AQ40" i="55"/>
  <c r="AQ39" i="55"/>
  <c r="AQ38" i="55"/>
  <c r="AQ30" i="55"/>
  <c r="AQ29" i="55"/>
  <c r="AE29" i="55"/>
  <c r="T29" i="55"/>
  <c r="AE42" i="55"/>
  <c r="AE41" i="55"/>
  <c r="AE40" i="55"/>
  <c r="AE38" i="55"/>
  <c r="AE36" i="55"/>
  <c r="T42" i="55"/>
  <c r="T40" i="55"/>
  <c r="T39" i="55"/>
  <c r="T38" i="55"/>
  <c r="N39" i="55"/>
  <c r="N38" i="55"/>
  <c r="T36" i="55"/>
  <c r="T13" i="55"/>
  <c r="T14" i="55"/>
  <c r="T15" i="55"/>
  <c r="T16" i="55"/>
  <c r="T17" i="55"/>
  <c r="T18" i="55"/>
  <c r="T19" i="55"/>
  <c r="T20" i="55"/>
  <c r="W26" i="55"/>
  <c r="W31" i="55"/>
  <c r="B26" i="55"/>
  <c r="B31" i="55"/>
  <c r="D26" i="55"/>
  <c r="D31" i="55"/>
  <c r="P26" i="55"/>
  <c r="P31" i="55"/>
  <c r="Y26" i="55"/>
  <c r="Y31" i="55"/>
  <c r="F26" i="55"/>
  <c r="F31" i="55"/>
  <c r="R26" i="55"/>
  <c r="R31" i="55"/>
  <c r="AI26" i="55"/>
  <c r="AI31" i="55"/>
  <c r="H26" i="55"/>
  <c r="H31" i="55"/>
  <c r="AM26" i="55"/>
  <c r="AM31" i="55"/>
  <c r="J26" i="55"/>
  <c r="J31" i="55"/>
  <c r="AA26" i="55"/>
  <c r="AA31" i="55"/>
  <c r="AC26" i="55"/>
  <c r="AC31" i="55"/>
  <c r="AK26" i="55"/>
  <c r="AK31" i="55"/>
  <c r="L26" i="55"/>
  <c r="L31" i="55"/>
  <c r="AO26" i="55"/>
  <c r="AQ26" i="55"/>
  <c r="AQ34" i="55"/>
  <c r="AQ36" i="55"/>
  <c r="AQ45" i="55"/>
  <c r="AQ50" i="55"/>
  <c r="AO45" i="55"/>
  <c r="AO50" i="55"/>
  <c r="AM45" i="55"/>
  <c r="AM50" i="55"/>
  <c r="AK45" i="55"/>
  <c r="AK50" i="55"/>
  <c r="AJ45" i="55"/>
  <c r="AJ50" i="55"/>
  <c r="AI45" i="55"/>
  <c r="AI50" i="55"/>
  <c r="AG45" i="55"/>
  <c r="AG50" i="55"/>
  <c r="AE13" i="55"/>
  <c r="AE14" i="55"/>
  <c r="AE15" i="55"/>
  <c r="AE16" i="55"/>
  <c r="AE17" i="55"/>
  <c r="AE18" i="55"/>
  <c r="AE19" i="55"/>
  <c r="AE20" i="55"/>
  <c r="AE21" i="55"/>
  <c r="AE22" i="55"/>
  <c r="AE26" i="55"/>
  <c r="AE34" i="55"/>
  <c r="AE39" i="55"/>
  <c r="AE45" i="55"/>
  <c r="AE50" i="55"/>
  <c r="AC45" i="55"/>
  <c r="AC50" i="55"/>
  <c r="AA45" i="55"/>
  <c r="AA50" i="55"/>
  <c r="Y45" i="55"/>
  <c r="Y50" i="55"/>
  <c r="W45" i="55"/>
  <c r="W50" i="55"/>
  <c r="T26" i="55"/>
  <c r="T34" i="55"/>
  <c r="T41" i="55"/>
  <c r="T45" i="55"/>
  <c r="T50" i="55"/>
  <c r="R45" i="55"/>
  <c r="R50" i="55"/>
  <c r="P45" i="55"/>
  <c r="P50" i="55"/>
  <c r="N13" i="55"/>
  <c r="N14" i="55"/>
  <c r="N15" i="55"/>
  <c r="N16" i="55"/>
  <c r="N17" i="55"/>
  <c r="N18" i="55"/>
  <c r="N19" i="55"/>
  <c r="N20" i="55"/>
  <c r="N21" i="55"/>
  <c r="N22" i="55"/>
  <c r="N26" i="55"/>
  <c r="N34" i="55"/>
  <c r="N36" i="55"/>
  <c r="N40" i="55"/>
  <c r="N41" i="55"/>
  <c r="N42" i="55"/>
  <c r="N45" i="55"/>
  <c r="N50" i="55"/>
  <c r="L45" i="55"/>
  <c r="L50" i="55"/>
  <c r="J45" i="55"/>
  <c r="J50" i="55"/>
  <c r="H45" i="55"/>
  <c r="H50" i="55"/>
  <c r="F45" i="55"/>
  <c r="F50" i="55"/>
  <c r="D45" i="55"/>
  <c r="D50" i="55"/>
  <c r="B45" i="55"/>
  <c r="B50" i="55"/>
  <c r="AQ31" i="55"/>
  <c r="AO31" i="55"/>
  <c r="AE30" i="55"/>
  <c r="AE31" i="55"/>
  <c r="T30" i="55"/>
  <c r="T31" i="55"/>
  <c r="N30" i="55"/>
  <c r="N31" i="55"/>
  <c r="AQ24" i="55"/>
  <c r="AQ23" i="55"/>
  <c r="AQ22" i="55"/>
  <c r="AQ21" i="55"/>
  <c r="AQ20" i="55"/>
  <c r="AQ19" i="55"/>
  <c r="AQ18" i="55"/>
  <c r="AQ17" i="55"/>
  <c r="AQ16" i="55"/>
  <c r="AQ15" i="55"/>
  <c r="AQ14" i="55"/>
  <c r="AQ13" i="55"/>
  <c r="D221" i="50"/>
  <c r="D231" i="50"/>
  <c r="H221" i="50"/>
  <c r="H231" i="50"/>
  <c r="F221" i="50"/>
  <c r="F231" i="50"/>
  <c r="E221" i="50"/>
  <c r="E231" i="50"/>
  <c r="G220" i="50"/>
  <c r="G221" i="50"/>
  <c r="G230" i="50"/>
  <c r="G231" i="50"/>
  <c r="D60" i="50"/>
  <c r="K18" i="48"/>
  <c r="J18" i="48"/>
  <c r="I18" i="48"/>
  <c r="H18" i="48"/>
  <c r="G18" i="48"/>
  <c r="F18" i="48"/>
  <c r="K24" i="48"/>
  <c r="J24" i="48"/>
  <c r="I24" i="48"/>
  <c r="H24" i="48"/>
  <c r="G24" i="48"/>
  <c r="F24" i="48"/>
  <c r="K28" i="48"/>
  <c r="J28" i="48"/>
  <c r="I28" i="48"/>
  <c r="H28" i="48"/>
  <c r="G28" i="48"/>
  <c r="F28" i="48"/>
  <c r="G176" i="50"/>
  <c r="G155" i="50"/>
  <c r="G128" i="50"/>
  <c r="G101" i="50"/>
  <c r="G74" i="50"/>
  <c r="G47" i="50"/>
  <c r="G23" i="50"/>
  <c r="G175" i="50"/>
  <c r="G154" i="50"/>
  <c r="G127" i="50"/>
  <c r="G100" i="50"/>
  <c r="G73" i="50"/>
  <c r="G46" i="50"/>
  <c r="G22" i="50"/>
  <c r="G152" i="50"/>
  <c r="G125" i="50"/>
  <c r="G98" i="50"/>
  <c r="G71" i="50"/>
  <c r="G44" i="50"/>
  <c r="G20" i="50"/>
  <c r="G207" i="50"/>
  <c r="D205" i="50"/>
  <c r="D215" i="50"/>
  <c r="E205" i="50"/>
  <c r="E215" i="50"/>
  <c r="G208" i="50"/>
  <c r="G214" i="50"/>
  <c r="G213" i="50"/>
  <c r="G212" i="50"/>
  <c r="G211" i="50"/>
  <c r="G210" i="50"/>
  <c r="G209" i="50"/>
  <c r="G204" i="50"/>
  <c r="G203" i="50"/>
  <c r="G202" i="50"/>
  <c r="G201" i="50"/>
  <c r="G200" i="50"/>
  <c r="G136" i="50"/>
  <c r="G137" i="50"/>
  <c r="G138" i="50"/>
  <c r="G139" i="50"/>
  <c r="G135" i="50"/>
  <c r="E87" i="50"/>
  <c r="G54" i="50"/>
  <c r="G59" i="50"/>
  <c r="G58" i="50"/>
  <c r="G57" i="50"/>
  <c r="G56" i="50"/>
  <c r="G55" i="50"/>
  <c r="G62" i="50"/>
  <c r="H36" i="50"/>
  <c r="G43" i="50"/>
  <c r="G48" i="50"/>
  <c r="G45" i="50"/>
  <c r="G42" i="50"/>
  <c r="G41" i="50"/>
  <c r="G40" i="50"/>
  <c r="G39" i="50"/>
  <c r="G38" i="50"/>
  <c r="G12" i="50"/>
  <c r="H10" i="50"/>
  <c r="G8" i="50"/>
  <c r="G7" i="50"/>
  <c r="D36" i="50"/>
  <c r="D10" i="50"/>
  <c r="G112" i="50"/>
  <c r="G85" i="50"/>
  <c r="G34" i="50"/>
  <c r="G173" i="50"/>
  <c r="G149" i="50"/>
  <c r="G121" i="50"/>
  <c r="G93" i="50"/>
  <c r="G66" i="50"/>
  <c r="G16" i="50"/>
  <c r="H205" i="50"/>
  <c r="H215" i="50"/>
  <c r="F205" i="50"/>
  <c r="F215" i="50"/>
  <c r="E195" i="50"/>
  <c r="G194" i="50"/>
  <c r="G192" i="50"/>
  <c r="G191" i="50"/>
  <c r="G190" i="50"/>
  <c r="H188" i="50"/>
  <c r="H195" i="50"/>
  <c r="F188" i="50"/>
  <c r="F195" i="50"/>
  <c r="G187" i="50"/>
  <c r="D188" i="50"/>
  <c r="D195" i="50"/>
  <c r="G184" i="50"/>
  <c r="E178" i="50"/>
  <c r="G177" i="50"/>
  <c r="G174" i="50"/>
  <c r="G172" i="50"/>
  <c r="G171" i="50"/>
  <c r="G170" i="50"/>
  <c r="H168" i="50"/>
  <c r="H178" i="50"/>
  <c r="D168" i="50"/>
  <c r="D178" i="50"/>
  <c r="G167" i="50"/>
  <c r="G166" i="50"/>
  <c r="G165" i="50"/>
  <c r="G164" i="50"/>
  <c r="F168" i="50"/>
  <c r="F178" i="50"/>
  <c r="G163" i="50"/>
  <c r="G162" i="50"/>
  <c r="E157" i="50"/>
  <c r="G153" i="50"/>
  <c r="G151" i="50"/>
  <c r="G150" i="50"/>
  <c r="G148" i="50"/>
  <c r="G147" i="50"/>
  <c r="G146" i="50"/>
  <c r="G145" i="50"/>
  <c r="G144" i="50"/>
  <c r="G143" i="50"/>
  <c r="H141" i="50"/>
  <c r="H157" i="50"/>
  <c r="F141" i="50"/>
  <c r="F157" i="50"/>
  <c r="D141" i="50"/>
  <c r="D157" i="50"/>
  <c r="G140" i="50"/>
  <c r="G129" i="50"/>
  <c r="G126" i="50"/>
  <c r="G123" i="50"/>
  <c r="G122" i="50"/>
  <c r="G120" i="50"/>
  <c r="G119" i="50"/>
  <c r="G118" i="50"/>
  <c r="G117" i="50"/>
  <c r="G116" i="50"/>
  <c r="H114" i="50"/>
  <c r="H130" i="50"/>
  <c r="D114" i="50"/>
  <c r="G113" i="50"/>
  <c r="G111" i="50"/>
  <c r="G110" i="50"/>
  <c r="G109" i="50"/>
  <c r="E114" i="50"/>
  <c r="E130" i="50"/>
  <c r="G99" i="50"/>
  <c r="G97" i="50"/>
  <c r="G96" i="50"/>
  <c r="G95" i="50"/>
  <c r="G94" i="50"/>
  <c r="G92" i="50"/>
  <c r="G91" i="50"/>
  <c r="G90" i="50"/>
  <c r="G89" i="50"/>
  <c r="H87" i="50"/>
  <c r="H103" i="50"/>
  <c r="F87" i="50"/>
  <c r="F103" i="50"/>
  <c r="E103" i="50"/>
  <c r="D87" i="50"/>
  <c r="D103" i="50"/>
  <c r="G86" i="50"/>
  <c r="G84" i="50"/>
  <c r="G83" i="50"/>
  <c r="G82" i="50"/>
  <c r="G81" i="50"/>
  <c r="E76" i="50"/>
  <c r="G75" i="50"/>
  <c r="G72" i="50"/>
  <c r="G70" i="50"/>
  <c r="G69" i="50"/>
  <c r="G68" i="50"/>
  <c r="G67" i="50"/>
  <c r="G65" i="50"/>
  <c r="G64" i="50"/>
  <c r="G63" i="50"/>
  <c r="H60" i="50"/>
  <c r="H76" i="50"/>
  <c r="D76" i="50"/>
  <c r="F60" i="50"/>
  <c r="F76" i="50"/>
  <c r="E49" i="50"/>
  <c r="H49" i="50"/>
  <c r="F49" i="50"/>
  <c r="D49" i="50"/>
  <c r="G35" i="50"/>
  <c r="G33" i="50"/>
  <c r="G32" i="50"/>
  <c r="G31" i="50"/>
  <c r="G30" i="50"/>
  <c r="G24" i="50"/>
  <c r="G21" i="50"/>
  <c r="G19" i="50"/>
  <c r="G18" i="50"/>
  <c r="G17" i="50"/>
  <c r="G15" i="50"/>
  <c r="G14" i="50"/>
  <c r="G13" i="50"/>
  <c r="H25" i="50"/>
  <c r="G9" i="50"/>
  <c r="F10" i="50"/>
  <c r="F25" i="50"/>
  <c r="E10" i="50"/>
  <c r="E25" i="50"/>
  <c r="G5" i="50"/>
  <c r="G36" i="50"/>
  <c r="G49" i="50"/>
  <c r="G205" i="50"/>
  <c r="G215" i="50"/>
  <c r="G141" i="50"/>
  <c r="G87" i="50"/>
  <c r="G103" i="50"/>
  <c r="G60" i="50"/>
  <c r="G76" i="50"/>
  <c r="D130" i="50"/>
  <c r="G168" i="50"/>
  <c r="G178" i="50"/>
  <c r="G108" i="50"/>
  <c r="G114" i="50"/>
  <c r="G6" i="50"/>
  <c r="G188" i="50"/>
  <c r="G195" i="50"/>
  <c r="F114" i="50"/>
  <c r="F130" i="50"/>
  <c r="G124" i="50"/>
  <c r="G156" i="50"/>
  <c r="G10" i="50"/>
  <c r="G25" i="50"/>
  <c r="G157" i="50"/>
  <c r="G130" i="50"/>
  <c r="C22" i="38"/>
  <c r="G17" i="36"/>
  <c r="F17" i="36"/>
  <c r="B10" i="35"/>
</calcChain>
</file>

<file path=xl/sharedStrings.xml><?xml version="1.0" encoding="utf-8"?>
<sst xmlns="http://schemas.openxmlformats.org/spreadsheetml/2006/main" count="410" uniqueCount="189">
  <si>
    <t>MIAMI-DADE COUNTY</t>
  </si>
  <si>
    <t xml:space="preserve">  "10K" SCHEDULE</t>
  </si>
  <si>
    <t>ORIGINAL</t>
  </si>
  <si>
    <t>PRINCIPAL</t>
  </si>
  <si>
    <t>INTEREST</t>
  </si>
  <si>
    <t>MATURITY</t>
  </si>
  <si>
    <t>ISSUE</t>
  </si>
  <si>
    <t>OUTSTANDING</t>
  </si>
  <si>
    <t xml:space="preserve"> </t>
  </si>
  <si>
    <t>OTHER</t>
  </si>
  <si>
    <t>DATE</t>
  </si>
  <si>
    <t>OBLIGATION DESCRIPTION</t>
  </si>
  <si>
    <t>RATE</t>
  </si>
  <si>
    <t>ADDITIONS</t>
  </si>
  <si>
    <t>(REDUCTIONS)</t>
  </si>
  <si>
    <t>ADJUSTMENTS</t>
  </si>
  <si>
    <t xml:space="preserve"> TOTAL  BONDS </t>
  </si>
  <si>
    <t xml:space="preserve"> TOTAL  LOANS </t>
  </si>
  <si>
    <t xml:space="preserve"> TOTAL  </t>
  </si>
  <si>
    <t>Additions</t>
  </si>
  <si>
    <t>Reductions</t>
  </si>
  <si>
    <t>Due Within One Year</t>
  </si>
  <si>
    <t>Transit</t>
  </si>
  <si>
    <t>Bonds and loans payable:</t>
  </si>
  <si>
    <t xml:space="preserve">  General obligation bonds</t>
  </si>
  <si>
    <t xml:space="preserve">  Special obligation bonds</t>
  </si>
  <si>
    <t xml:space="preserve">  Loans payable</t>
  </si>
  <si>
    <t xml:space="preserve">  Notes from direct borrowings and direct placements</t>
  </si>
  <si>
    <t xml:space="preserve">  Bond premium/discount</t>
  </si>
  <si>
    <t xml:space="preserve">  Total bonds and loans payable</t>
  </si>
  <si>
    <t>Other liabilities:</t>
  </si>
  <si>
    <t xml:space="preserve">  Estimated claims payable</t>
  </si>
  <si>
    <t xml:space="preserve">  Compensated absences</t>
  </si>
  <si>
    <t xml:space="preserve">   Net pension liability - FRS</t>
  </si>
  <si>
    <t xml:space="preserve">   Net pension liability - Health Insurance Subsidy (HIS)</t>
  </si>
  <si>
    <t xml:space="preserve">   Asset retirement obligation</t>
  </si>
  <si>
    <t xml:space="preserve">  Total other postemployment benefits</t>
  </si>
  <si>
    <t xml:space="preserve">  Environmental remediation liability</t>
  </si>
  <si>
    <t xml:space="preserve">  Liability for landfill closure/postclosure care costs</t>
  </si>
  <si>
    <t xml:space="preserve">  Other</t>
  </si>
  <si>
    <t>Total long-term  liabilities - MDT</t>
  </si>
  <si>
    <t>Solid Waste Management</t>
  </si>
  <si>
    <t xml:space="preserve">  Revenue bonds</t>
  </si>
  <si>
    <t xml:space="preserve">        Current year accretions of interest</t>
  </si>
  <si>
    <t xml:space="preserve">  Loans and notes payable</t>
  </si>
  <si>
    <t xml:space="preserve">   Total other postemployment benefits</t>
  </si>
  <si>
    <t xml:space="preserve">   Liability for landfill closure/postclosure care costs</t>
  </si>
  <si>
    <t xml:space="preserve">   Other</t>
  </si>
  <si>
    <t>Total long-term liabilities - Waste Management</t>
  </si>
  <si>
    <t>Seaport</t>
  </si>
  <si>
    <t xml:space="preserve">   Commercial Paper Notes</t>
  </si>
  <si>
    <t>Total long-term liabilities - Seaport</t>
  </si>
  <si>
    <t>Aviation</t>
  </si>
  <si>
    <t>Total bonds and loans payable</t>
  </si>
  <si>
    <t xml:space="preserve">  Commercial paper notes</t>
  </si>
  <si>
    <t xml:space="preserve">   Net pension liability - HIS</t>
  </si>
  <si>
    <t xml:space="preserve">  Rent and contribution advances</t>
  </si>
  <si>
    <t>Total long-term liabilities - Aviation</t>
  </si>
  <si>
    <t>Water and Sewer</t>
  </si>
  <si>
    <t xml:space="preserve">   Net pension liability - (HIS)</t>
  </si>
  <si>
    <t>Total long-term liabilities - Water and Sewer Department</t>
  </si>
  <si>
    <t>Public Health Trust</t>
  </si>
  <si>
    <t xml:space="preserve">   Net pension liability (assets) - Public Health Trust Ret. Plan</t>
  </si>
  <si>
    <t>Total long-term liabilities - Public Health Trust</t>
  </si>
  <si>
    <t>Rickenbacker Causeway:</t>
  </si>
  <si>
    <t>Total long-term liabilities - Rickenbacker Causeway</t>
  </si>
  <si>
    <t>Venetian Causeway:</t>
  </si>
  <si>
    <t>Total long-term liabilities - Venetian Causeway</t>
  </si>
  <si>
    <t>Vizcaya Art Museum:</t>
  </si>
  <si>
    <t xml:space="preserve">  Special revenue bonds</t>
  </si>
  <si>
    <t>Total long-term liabilities - Vizcaya Art Museum</t>
  </si>
  <si>
    <t>Mixed Income Properties:</t>
  </si>
  <si>
    <t>Total long-term liabilities - Mixed Income Properties</t>
  </si>
  <si>
    <t>PRINCIPAL MATURITY OF BONDS AND LOANS</t>
  </si>
  <si>
    <t>REVENUE BONDS</t>
  </si>
  <si>
    <t>WASTE</t>
  </si>
  <si>
    <t>SEAPORT</t>
  </si>
  <si>
    <t>AVIATION</t>
  </si>
  <si>
    <t>WASD</t>
  </si>
  <si>
    <t>PHT</t>
  </si>
  <si>
    <t>VENETIAN</t>
  </si>
  <si>
    <t>RICKENBACKER</t>
  </si>
  <si>
    <t>TOTAL</t>
  </si>
  <si>
    <t>Subtotal</t>
  </si>
  <si>
    <t>Less:</t>
  </si>
  <si>
    <t>Unaccreted Value</t>
  </si>
  <si>
    <t>Unamort discount/prem</t>
  </si>
  <si>
    <t>Outstanding</t>
  </si>
  <si>
    <t>New Issue</t>
  </si>
  <si>
    <t>Defeased</t>
  </si>
  <si>
    <t>Refunded</t>
  </si>
  <si>
    <t>Retired/Extinguished</t>
  </si>
  <si>
    <t>current year accretion</t>
  </si>
  <si>
    <t>Other</t>
  </si>
  <si>
    <t>Range of Interest Rates</t>
  </si>
  <si>
    <t>Balancing Check</t>
  </si>
  <si>
    <t>Accretions to date</t>
  </si>
  <si>
    <t>Commercial Paper Notes to be Refinanced on a Long-term Basis</t>
  </si>
  <si>
    <t>Following is a schedule of commercial paper notes (in thousands):</t>
  </si>
  <si>
    <t xml:space="preserve">    Additions</t>
  </si>
  <si>
    <t xml:space="preserve">    Deductions</t>
  </si>
  <si>
    <t>DEFEASED DEBT - ADVANCED REFUNDINGS</t>
  </si>
  <si>
    <t>Type</t>
  </si>
  <si>
    <t>Series</t>
  </si>
  <si>
    <t>Date of Defeasance</t>
  </si>
  <si>
    <t>Call Date</t>
  </si>
  <si>
    <t>Final Maturity Defeased</t>
  </si>
  <si>
    <t>Principal Amount Defeased</t>
  </si>
  <si>
    <t>General Obligation Bonds:</t>
  </si>
  <si>
    <t>Special Obligation Bonds:</t>
  </si>
  <si>
    <t xml:space="preserve">  Total Special Obligation Bonds Defeased</t>
  </si>
  <si>
    <t>Revenue Bonds:</t>
  </si>
  <si>
    <t xml:space="preserve">  Total Revenue Bonds Defeased</t>
  </si>
  <si>
    <t>REFUNDING DEBT</t>
  </si>
  <si>
    <t>(amounts in thousands)</t>
  </si>
  <si>
    <t>Amount</t>
  </si>
  <si>
    <t>Deferred</t>
  </si>
  <si>
    <t>Cash Flow</t>
  </si>
  <si>
    <t xml:space="preserve">Economic </t>
  </si>
  <si>
    <t>Issue Date</t>
  </si>
  <si>
    <t>Description</t>
  </si>
  <si>
    <t>Issued</t>
  </si>
  <si>
    <t>Charge</t>
  </si>
  <si>
    <t>Difference</t>
  </si>
  <si>
    <t>Gain/ (Loss)</t>
  </si>
  <si>
    <t>BONDS:</t>
  </si>
  <si>
    <t>BONDS AND LOANS ISSUED DURING THE YEAR</t>
  </si>
  <si>
    <t>(in thousands)</t>
  </si>
  <si>
    <t xml:space="preserve">           </t>
  </si>
  <si>
    <t>Note: Please incude the excerpt(s) from your commitment's notes.</t>
  </si>
  <si>
    <t>Contingencies and Commitments</t>
  </si>
  <si>
    <t xml:space="preserve">             In Thousands</t>
  </si>
  <si>
    <t>Department name:</t>
  </si>
  <si>
    <t>Covid, CARES, and American Rescue Plan Act</t>
  </si>
  <si>
    <t>Awarded funding amount:</t>
  </si>
  <si>
    <t>Incurred eligible expenses:</t>
  </si>
  <si>
    <t>Remaining balance:</t>
  </si>
  <si>
    <t>Fund name where the balance is being held:</t>
  </si>
  <si>
    <t xml:space="preserve">   Financing purchase liability</t>
  </si>
  <si>
    <t xml:space="preserve">  Financing purchase liability</t>
  </si>
  <si>
    <t xml:space="preserve">  Lease liability</t>
  </si>
  <si>
    <t xml:space="preserve">  Lease liability </t>
  </si>
  <si>
    <t xml:space="preserve">   Lease liability</t>
  </si>
  <si>
    <t xml:space="preserve">  SBITA liability</t>
  </si>
  <si>
    <t xml:space="preserve">  PPP liability</t>
  </si>
  <si>
    <t>HOUSING</t>
  </si>
  <si>
    <t>LOANS AND NOTES PAYABLE</t>
  </si>
  <si>
    <t>Bonds, loans, and notes payable:</t>
  </si>
  <si>
    <t xml:space="preserve">  Total bonds, loans, and notes payable</t>
  </si>
  <si>
    <t>GENERAL OBLIGATION BONDS (GOB)</t>
  </si>
  <si>
    <t>SPECIAL OBLIGATION BONDS (SOB)</t>
  </si>
  <si>
    <t>TRANSIT</t>
  </si>
  <si>
    <t xml:space="preserve"> DEBT INTEREST MATURITY</t>
  </si>
  <si>
    <t>GENERAL OBLIGATIONS BONDS (GOB)</t>
  </si>
  <si>
    <t>SPECIAL OBLIGATIONS BONDS (SOB)</t>
  </si>
  <si>
    <t>Total</t>
  </si>
  <si>
    <t>Note: If your department is not listed under one of the bond or loan columns, of which you have a balance to report this year, please add a column to report it.</t>
  </si>
  <si>
    <t>Bonds Issued for the Purpose of Refunding Savings</t>
  </si>
  <si>
    <t>Date Issued</t>
  </si>
  <si>
    <t>Purpose</t>
  </si>
  <si>
    <t>Interest Rate Range</t>
  </si>
  <si>
    <t>Gross Savings</t>
  </si>
  <si>
    <t>NPV Savings</t>
  </si>
  <si>
    <t xml:space="preserve">Final Maturity Date </t>
  </si>
  <si>
    <t>Par Amount of Bonds</t>
  </si>
  <si>
    <t>New Debt Issuances</t>
  </si>
  <si>
    <t>True Interest Cost</t>
  </si>
  <si>
    <t>Final Maturity Date</t>
  </si>
  <si>
    <t>FY 2024-25</t>
  </si>
  <si>
    <t xml:space="preserve"> @ 9/30/24</t>
  </si>
  <si>
    <t>@ 9/30/25</t>
  </si>
  <si>
    <t>Beginning 
Balance 
October 1, 
2024</t>
  </si>
  <si>
    <t>Ending 
Balance September 30, 2025</t>
  </si>
  <si>
    <t>Balance on October 1, 2024</t>
  </si>
  <si>
    <t>Balance on September 30, 2025</t>
  </si>
  <si>
    <t>Principal Outstanding, September 30, 2025</t>
  </si>
  <si>
    <t xml:space="preserve">                             September 30, 2025</t>
  </si>
  <si>
    <t xml:space="preserve">           9/30/2025</t>
  </si>
  <si>
    <t>October 1, 2024</t>
  </si>
  <si>
    <t>September 30, 2025</t>
  </si>
  <si>
    <t>2031-2035</t>
  </si>
  <si>
    <t>2036-2040</t>
  </si>
  <si>
    <t>2041-2045</t>
  </si>
  <si>
    <t>2046-2050</t>
  </si>
  <si>
    <t>2051-2055</t>
  </si>
  <si>
    <t>2056-2060</t>
  </si>
  <si>
    <t>2061-2065</t>
  </si>
  <si>
    <t>Revenue bonds</t>
  </si>
  <si>
    <t xml:space="preserve"> 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</si>
</sst>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/yy"/>
    <numFmt numFmtId="166" formatCode="m/d/yy;@"/>
    <numFmt numFmtId="167" formatCode="mm/dd/yy;@"/>
    <numFmt numFmtId="168" formatCode="_(* #,##0_);_(* \(#,##0\);_(* &quot;-&quot;??_);_(@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i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sz val="1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5">
    <xf numFmtId="0" fontId="0" fillId="0" borderId="0"/>
    <xf numFmtId="44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33" borderId="0" applyNumberFormat="0" applyBorder="0" applyAlignment="0" applyProtection="0"/>
    <xf numFmtId="0" fontId="27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9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0" fontId="2" fillId="9" borderId="18" applyNumberFormat="0" applyFont="0" applyAlignment="0" applyProtection="0"/>
    <xf numFmtId="43" fontId="28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3">
    <xf numFmtId="0" fontId="0" fillId="0" borderId="0" xfId="0"/>
    <xf numFmtId="0" fontId="3" fillId="34" borderId="0" xfId="0" applyFont="1" applyFill="1"/>
    <xf numFmtId="41" fontId="3" fillId="0" borderId="0" xfId="0" applyNumberFormat="1" applyFont="1"/>
    <xf numFmtId="41" fontId="3" fillId="34" borderId="0" xfId="0" applyNumberFormat="1" applyFont="1" applyFill="1"/>
    <xf numFmtId="0" fontId="7" fillId="0" borderId="0" xfId="0" applyFont="1"/>
    <xf numFmtId="0" fontId="7" fillId="0" borderId="0" xfId="0" applyFont="1" applyAlignment="1">
      <alignment wrapText="1"/>
    </xf>
    <xf numFmtId="42" fontId="7" fillId="0" borderId="0" xfId="0" applyNumberFormat="1" applyFont="1"/>
    <xf numFmtId="0" fontId="7" fillId="34" borderId="0" xfId="0" applyFont="1" applyFill="1"/>
    <xf numFmtId="0" fontId="7" fillId="34" borderId="0" xfId="0" applyFont="1" applyFill="1" applyAlignment="1">
      <alignment horizontal="center"/>
    </xf>
    <xf numFmtId="42" fontId="7" fillId="34" borderId="0" xfId="0" applyNumberFormat="1" applyFont="1" applyFill="1"/>
    <xf numFmtId="0" fontId="4" fillId="34" borderId="1" xfId="0" applyFont="1" applyFill="1" applyBorder="1" applyAlignment="1">
      <alignment horizontal="center" wrapText="1"/>
    </xf>
    <xf numFmtId="42" fontId="4" fillId="34" borderId="1" xfId="0" applyNumberFormat="1" applyFont="1" applyFill="1" applyBorder="1" applyAlignment="1">
      <alignment horizontal="center" wrapText="1"/>
    </xf>
    <xf numFmtId="0" fontId="4" fillId="34" borderId="0" xfId="0" applyFont="1" applyFill="1"/>
    <xf numFmtId="0" fontId="4" fillId="34" borderId="0" xfId="0" applyFont="1" applyFill="1" applyAlignment="1">
      <alignment horizontal="center" wrapText="1"/>
    </xf>
    <xf numFmtId="42" fontId="4" fillId="34" borderId="0" xfId="0" applyNumberFormat="1" applyFont="1" applyFill="1" applyAlignment="1">
      <alignment horizontal="center" wrapText="1"/>
    </xf>
    <xf numFmtId="0" fontId="3" fillId="34" borderId="0" xfId="0" quotePrefix="1" applyFont="1" applyFill="1" applyAlignment="1">
      <alignment horizontal="center"/>
    </xf>
    <xf numFmtId="167" fontId="3" fillId="34" borderId="0" xfId="0" quotePrefix="1" applyNumberFormat="1" applyFont="1" applyFill="1" applyAlignment="1">
      <alignment horizontal="center"/>
    </xf>
    <xf numFmtId="42" fontId="3" fillId="34" borderId="8" xfId="0" applyNumberFormat="1" applyFont="1" applyFill="1" applyBorder="1"/>
    <xf numFmtId="0" fontId="3" fillId="34" borderId="0" xfId="0" applyFont="1" applyFill="1" applyAlignment="1">
      <alignment horizontal="center"/>
    </xf>
    <xf numFmtId="42" fontId="3" fillId="34" borderId="0" xfId="0" applyNumberFormat="1" applyFont="1" applyFill="1"/>
    <xf numFmtId="41" fontId="7" fillId="0" borderId="0" xfId="0" applyNumberFormat="1" applyFont="1"/>
    <xf numFmtId="42" fontId="3" fillId="34" borderId="5" xfId="0" applyNumberFormat="1" applyFont="1" applyFill="1" applyBorder="1"/>
    <xf numFmtId="0" fontId="7" fillId="0" borderId="0" xfId="0" applyFont="1" applyAlignment="1">
      <alignment horizontal="center"/>
    </xf>
    <xf numFmtId="0" fontId="7" fillId="34" borderId="7" xfId="0" applyFont="1" applyFill="1" applyBorder="1" applyAlignment="1">
      <alignment horizontal="center"/>
    </xf>
    <xf numFmtId="0" fontId="8" fillId="34" borderId="7" xfId="0" applyFont="1" applyFill="1" applyBorder="1" applyAlignment="1">
      <alignment horizontal="center"/>
    </xf>
    <xf numFmtId="0" fontId="8" fillId="34" borderId="4" xfId="0" applyFont="1" applyFill="1" applyBorder="1" applyAlignment="1">
      <alignment horizontal="center"/>
    </xf>
    <xf numFmtId="0" fontId="8" fillId="34" borderId="0" xfId="0" applyFont="1" applyFill="1" applyAlignment="1">
      <alignment horizontal="center"/>
    </xf>
    <xf numFmtId="166" fontId="7" fillId="34" borderId="2" xfId="0" quotePrefix="1" applyNumberFormat="1" applyFont="1" applyFill="1" applyBorder="1" applyAlignment="1">
      <alignment horizontal="left" vertical="center"/>
    </xf>
    <xf numFmtId="0" fontId="7" fillId="34" borderId="2" xfId="0" applyFont="1" applyFill="1" applyBorder="1" applyAlignment="1">
      <alignment wrapText="1"/>
    </xf>
    <xf numFmtId="166" fontId="7" fillId="34" borderId="0" xfId="0" quotePrefix="1" applyNumberFormat="1" applyFont="1" applyFill="1" applyAlignment="1">
      <alignment horizontal="left" vertical="center"/>
    </xf>
    <xf numFmtId="0" fontId="7" fillId="34" borderId="0" xfId="0" applyFont="1" applyFill="1" applyAlignment="1">
      <alignment wrapText="1"/>
    </xf>
    <xf numFmtId="41" fontId="9" fillId="34" borderId="0" xfId="0" applyNumberFormat="1" applyFont="1" applyFill="1"/>
    <xf numFmtId="41" fontId="10" fillId="34" borderId="4" xfId="0" applyNumberFormat="1" applyFont="1" applyFill="1" applyBorder="1" applyAlignment="1">
      <alignment horizontal="center" wrapText="1"/>
    </xf>
    <xf numFmtId="41" fontId="10" fillId="34" borderId="0" xfId="0" applyNumberFormat="1" applyFont="1" applyFill="1"/>
    <xf numFmtId="168" fontId="9" fillId="0" borderId="7" xfId="50" applyNumberFormat="1" applyFont="1" applyFill="1" applyBorder="1"/>
    <xf numFmtId="168" fontId="9" fillId="34" borderId="7" xfId="50" applyNumberFormat="1" applyFont="1" applyFill="1" applyBorder="1"/>
    <xf numFmtId="0" fontId="30" fillId="0" borderId="0" xfId="0" applyFont="1"/>
    <xf numFmtId="37" fontId="7" fillId="0" borderId="0" xfId="0" applyNumberFormat="1" applyFont="1"/>
    <xf numFmtId="164" fontId="7" fillId="0" borderId="0" xfId="0" applyNumberFormat="1" applyFont="1"/>
    <xf numFmtId="0" fontId="8" fillId="34" borderId="0" xfId="0" applyFont="1" applyFill="1" applyAlignment="1">
      <alignment horizontal="left"/>
    </xf>
    <xf numFmtId="0" fontId="8" fillId="34" borderId="0" xfId="0" applyFont="1" applyFill="1"/>
    <xf numFmtId="166" fontId="7" fillId="34" borderId="0" xfId="0" applyNumberFormat="1" applyFont="1" applyFill="1"/>
    <xf numFmtId="166" fontId="7" fillId="0" borderId="0" xfId="0" applyNumberFormat="1" applyFont="1"/>
    <xf numFmtId="3" fontId="7" fillId="0" borderId="0" xfId="0" applyNumberFormat="1" applyFont="1"/>
    <xf numFmtId="0" fontId="7" fillId="0" borderId="0" xfId="0" applyFont="1" applyAlignment="1">
      <alignment horizontal="justify"/>
    </xf>
    <xf numFmtId="0" fontId="8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2" borderId="9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165" fontId="7" fillId="2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165" fontId="7" fillId="2" borderId="2" xfId="0" quotePrefix="1" applyNumberFormat="1" applyFont="1" applyFill="1" applyBorder="1" applyAlignment="1">
      <alignment horizontal="center" vertical="top" wrapText="1"/>
    </xf>
    <xf numFmtId="42" fontId="7" fillId="2" borderId="2" xfId="0" applyNumberFormat="1" applyFont="1" applyFill="1" applyBorder="1" applyAlignment="1">
      <alignment vertical="top" wrapText="1"/>
    </xf>
    <xf numFmtId="165" fontId="7" fillId="2" borderId="6" xfId="0" quotePrefix="1" applyNumberFormat="1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vertical="top" wrapText="1" readingOrder="1"/>
    </xf>
    <xf numFmtId="0" fontId="7" fillId="2" borderId="4" xfId="0" applyFont="1" applyFill="1" applyBorder="1" applyAlignment="1">
      <alignment vertical="top" wrapText="1" readingOrder="1"/>
    </xf>
    <xf numFmtId="10" fontId="7" fillId="2" borderId="6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 readingOrder="1"/>
    </xf>
    <xf numFmtId="10" fontId="7" fillId="2" borderId="2" xfId="0" applyNumberFormat="1" applyFont="1" applyFill="1" applyBorder="1" applyAlignment="1">
      <alignment horizontal="center" vertical="top" wrapText="1"/>
    </xf>
    <xf numFmtId="165" fontId="7" fillId="2" borderId="3" xfId="0" applyNumberFormat="1" applyFont="1" applyFill="1" applyBorder="1" applyAlignment="1">
      <alignment horizontal="center" vertical="top"/>
    </xf>
    <xf numFmtId="0" fontId="7" fillId="2" borderId="3" xfId="0" applyFont="1" applyFill="1" applyBorder="1" applyAlignment="1">
      <alignment vertical="top" wrapText="1"/>
    </xf>
    <xf numFmtId="10" fontId="7" fillId="2" borderId="3" xfId="0" applyNumberFormat="1" applyFont="1" applyFill="1" applyBorder="1" applyAlignment="1">
      <alignment horizontal="center" vertical="top"/>
    </xf>
    <xf numFmtId="37" fontId="7" fillId="2" borderId="3" xfId="0" applyNumberFormat="1" applyFont="1" applyFill="1" applyBorder="1" applyAlignment="1">
      <alignment vertical="top"/>
    </xf>
    <xf numFmtId="0" fontId="7" fillId="2" borderId="6" xfId="0" applyFont="1" applyFill="1" applyBorder="1" applyAlignment="1">
      <alignment vertical="top" wrapText="1"/>
    </xf>
    <xf numFmtId="10" fontId="7" fillId="2" borderId="6" xfId="0" applyNumberFormat="1" applyFont="1" applyFill="1" applyBorder="1" applyAlignment="1">
      <alignment horizontal="center" vertical="top"/>
    </xf>
    <xf numFmtId="165" fontId="7" fillId="2" borderId="6" xfId="0" applyNumberFormat="1" applyFont="1" applyFill="1" applyBorder="1" applyAlignment="1">
      <alignment horizontal="center" vertical="top"/>
    </xf>
    <xf numFmtId="37" fontId="7" fillId="2" borderId="6" xfId="0" applyNumberFormat="1" applyFont="1" applyFill="1" applyBorder="1" applyAlignment="1">
      <alignment vertical="top"/>
    </xf>
    <xf numFmtId="0" fontId="7" fillId="2" borderId="0" xfId="0" applyFont="1" applyFill="1" applyAlignment="1">
      <alignment wrapText="1"/>
    </xf>
    <xf numFmtId="42" fontId="7" fillId="2" borderId="8" xfId="0" applyNumberFormat="1" applyFont="1" applyFill="1" applyBorder="1"/>
    <xf numFmtId="5" fontId="7" fillId="0" borderId="0" xfId="0" applyNumberFormat="1" applyFont="1"/>
    <xf numFmtId="0" fontId="8" fillId="0" borderId="0" xfId="0" applyFont="1" applyAlignment="1">
      <alignment horizontal="center"/>
    </xf>
    <xf numFmtId="15" fontId="8" fillId="0" borderId="0" xfId="0" quotePrefix="1" applyNumberFormat="1" applyFont="1" applyAlignment="1">
      <alignment horizontal="center"/>
    </xf>
    <xf numFmtId="0" fontId="8" fillId="0" borderId="0" xfId="0" applyFont="1"/>
    <xf numFmtId="0" fontId="7" fillId="0" borderId="4" xfId="0" applyFont="1" applyBorder="1"/>
    <xf numFmtId="0" fontId="8" fillId="0" borderId="0" xfId="0" applyFont="1" applyAlignment="1">
      <alignment horizontal="right"/>
    </xf>
    <xf numFmtId="44" fontId="7" fillId="0" borderId="0" xfId="1" applyFont="1" applyFill="1" applyBorder="1" applyAlignment="1">
      <alignment horizontal="center"/>
    </xf>
    <xf numFmtId="2" fontId="7" fillId="0" borderId="0" xfId="50" applyNumberFormat="1" applyFont="1"/>
    <xf numFmtId="1" fontId="7" fillId="0" borderId="0" xfId="0" applyNumberFormat="1" applyFont="1"/>
    <xf numFmtId="168" fontId="9" fillId="34" borderId="0" xfId="50" applyNumberFormat="1" applyFont="1" applyFill="1" applyBorder="1"/>
    <xf numFmtId="168" fontId="9" fillId="34" borderId="4" xfId="50" applyNumberFormat="1" applyFont="1" applyFill="1" applyBorder="1"/>
    <xf numFmtId="168" fontId="9" fillId="34" borderId="5" xfId="50" applyNumberFormat="1" applyFont="1" applyFill="1" applyBorder="1"/>
    <xf numFmtId="168" fontId="29" fillId="34" borderId="0" xfId="50" applyNumberFormat="1" applyFont="1" applyFill="1" applyBorder="1" applyAlignment="1">
      <alignment horizontal="right"/>
    </xf>
    <xf numFmtId="168" fontId="9" fillId="0" borderId="0" xfId="50" applyNumberFormat="1" applyFont="1" applyFill="1" applyBorder="1"/>
    <xf numFmtId="168" fontId="9" fillId="0" borderId="4" xfId="50" applyNumberFormat="1" applyFont="1" applyFill="1" applyBorder="1"/>
    <xf numFmtId="168" fontId="9" fillId="0" borderId="5" xfId="50" applyNumberFormat="1" applyFont="1" applyFill="1" applyBorder="1"/>
    <xf numFmtId="168" fontId="29" fillId="0" borderId="0" xfId="50" applyNumberFormat="1" applyFont="1" applyFill="1" applyBorder="1" applyAlignment="1">
      <alignment horizontal="right"/>
    </xf>
    <xf numFmtId="168" fontId="10" fillId="0" borderId="0" xfId="50" applyNumberFormat="1" applyFont="1" applyFill="1" applyBorder="1"/>
    <xf numFmtId="168" fontId="7" fillId="0" borderId="0" xfId="50" applyNumberFormat="1" applyFont="1" applyFill="1" applyBorder="1"/>
    <xf numFmtId="168" fontId="7" fillId="0" borderId="0" xfId="50" applyNumberFormat="1" applyFont="1" applyBorder="1"/>
    <xf numFmtId="1" fontId="7" fillId="34" borderId="2" xfId="1" applyNumberFormat="1" applyFont="1" applyFill="1" applyBorder="1" applyAlignment="1">
      <alignment horizontal="right"/>
    </xf>
    <xf numFmtId="1" fontId="7" fillId="34" borderId="2" xfId="1" applyNumberFormat="1" applyFont="1" applyFill="1" applyBorder="1"/>
    <xf numFmtId="1" fontId="7" fillId="34" borderId="0" xfId="0" applyNumberFormat="1" applyFont="1" applyFill="1"/>
    <xf numFmtId="1" fontId="7" fillId="34" borderId="0" xfId="0" applyNumberFormat="1" applyFont="1" applyFill="1" applyAlignment="1">
      <alignment horizontal="center"/>
    </xf>
    <xf numFmtId="0" fontId="7" fillId="0" borderId="1" xfId="0" applyFont="1" applyBorder="1"/>
    <xf numFmtId="1" fontId="7" fillId="0" borderId="4" xfId="0" applyNumberFormat="1" applyFont="1" applyBorder="1"/>
    <xf numFmtId="1" fontId="7" fillId="0" borderId="1" xfId="0" applyNumberFormat="1" applyFont="1" applyBorder="1"/>
    <xf numFmtId="1" fontId="7" fillId="0" borderId="4" xfId="1" applyNumberFormat="1" applyFont="1" applyBorder="1"/>
    <xf numFmtId="1" fontId="7" fillId="0" borderId="1" xfId="1" applyNumberFormat="1" applyFont="1" applyBorder="1"/>
    <xf numFmtId="1" fontId="7" fillId="0" borderId="0" xfId="1" applyNumberFormat="1" applyFont="1"/>
    <xf numFmtId="0" fontId="8" fillId="0" borderId="0" xfId="42" applyFont="1"/>
    <xf numFmtId="41" fontId="8" fillId="0" borderId="0" xfId="42" applyNumberFormat="1" applyFont="1"/>
    <xf numFmtId="41" fontId="8" fillId="0" borderId="0" xfId="42" applyNumberFormat="1" applyFont="1" applyAlignment="1">
      <alignment horizontal="center"/>
    </xf>
    <xf numFmtId="41" fontId="31" fillId="0" borderId="0" xfId="42" applyNumberFormat="1" applyFont="1" applyAlignment="1">
      <alignment horizontal="center"/>
    </xf>
    <xf numFmtId="41" fontId="31" fillId="0" borderId="0" xfId="42" quotePrefix="1" applyNumberFormat="1" applyFont="1" applyAlignment="1">
      <alignment horizontal="center"/>
    </xf>
    <xf numFmtId="42" fontId="7" fillId="0" borderId="5" xfId="0" applyNumberFormat="1" applyFont="1" applyBorder="1"/>
    <xf numFmtId="168" fontId="7" fillId="0" borderId="0" xfId="50" applyNumberFormat="1" applyFont="1"/>
    <xf numFmtId="168" fontId="7" fillId="0" borderId="4" xfId="50" applyNumberFormat="1" applyFont="1" applyBorder="1"/>
    <xf numFmtId="168" fontId="7" fillId="0" borderId="5" xfId="50" applyNumberFormat="1" applyFont="1" applyBorder="1"/>
    <xf numFmtId="0" fontId="32" fillId="0" borderId="0" xfId="51" applyFont="1"/>
    <xf numFmtId="0" fontId="33" fillId="0" borderId="0" xfId="51" applyFont="1"/>
    <xf numFmtId="3" fontId="32" fillId="0" borderId="0" xfId="51" applyNumberFormat="1" applyFont="1"/>
    <xf numFmtId="3" fontId="34" fillId="0" borderId="0" xfId="51" applyNumberFormat="1" applyFont="1"/>
    <xf numFmtId="3" fontId="34" fillId="0" borderId="0" xfId="51" applyNumberFormat="1" applyFont="1" applyAlignment="1">
      <alignment horizontal="center"/>
    </xf>
    <xf numFmtId="3" fontId="36" fillId="0" borderId="0" xfId="51" applyNumberFormat="1" applyFont="1"/>
    <xf numFmtId="3" fontId="34" fillId="0" borderId="4" xfId="51" applyNumberFormat="1" applyFont="1" applyBorder="1" applyAlignment="1">
      <alignment horizontal="center"/>
    </xf>
    <xf numFmtId="3" fontId="34" fillId="0" borderId="4" xfId="51" applyNumberFormat="1" applyFont="1" applyBorder="1"/>
    <xf numFmtId="49" fontId="34" fillId="0" borderId="0" xfId="51" applyNumberFormat="1" applyFont="1" applyAlignment="1">
      <alignment horizontal="left"/>
    </xf>
    <xf numFmtId="164" fontId="32" fillId="0" borderId="0" xfId="1" applyNumberFormat="1" applyFont="1"/>
    <xf numFmtId="42" fontId="32" fillId="0" borderId="0" xfId="52" applyNumberFormat="1" applyFont="1"/>
    <xf numFmtId="164" fontId="32" fillId="0" borderId="0" xfId="1" applyNumberFormat="1" applyFont="1" applyFill="1"/>
    <xf numFmtId="164" fontId="34" fillId="0" borderId="0" xfId="1" applyNumberFormat="1" applyFont="1"/>
    <xf numFmtId="42" fontId="34" fillId="0" borderId="0" xfId="52" applyNumberFormat="1" applyFont="1"/>
    <xf numFmtId="37" fontId="32" fillId="0" borderId="0" xfId="51" applyNumberFormat="1" applyFont="1"/>
    <xf numFmtId="164" fontId="32" fillId="0" borderId="0" xfId="1" applyNumberFormat="1" applyFont="1" applyFill="1" applyBorder="1" applyAlignment="1"/>
    <xf numFmtId="164" fontId="34" fillId="0" borderId="0" xfId="1" applyNumberFormat="1" applyFont="1" applyFill="1"/>
    <xf numFmtId="164" fontId="32" fillId="0" borderId="0" xfId="51" applyNumberFormat="1" applyFont="1"/>
    <xf numFmtId="168" fontId="32" fillId="0" borderId="0" xfId="53" applyNumberFormat="1" applyFont="1"/>
    <xf numFmtId="168" fontId="32" fillId="0" borderId="0" xfId="54" applyNumberFormat="1" applyFont="1" applyFill="1"/>
    <xf numFmtId="168" fontId="32" fillId="0" borderId="0" xfId="53" applyNumberFormat="1" applyFont="1" applyFill="1" applyBorder="1" applyAlignment="1"/>
    <xf numFmtId="41" fontId="34" fillId="0" borderId="0" xfId="52" applyNumberFormat="1" applyFont="1"/>
    <xf numFmtId="41" fontId="32" fillId="0" borderId="0" xfId="52" applyNumberFormat="1" applyFont="1"/>
    <xf numFmtId="41" fontId="32" fillId="0" borderId="0" xfId="51" applyNumberFormat="1" applyFont="1"/>
    <xf numFmtId="168" fontId="34" fillId="0" borderId="0" xfId="53" applyNumberFormat="1" applyFont="1"/>
    <xf numFmtId="43" fontId="32" fillId="0" borderId="0" xfId="53" applyFont="1" applyFill="1" applyBorder="1" applyAlignment="1"/>
    <xf numFmtId="37" fontId="32" fillId="0" borderId="4" xfId="51" applyNumberFormat="1" applyFont="1" applyBorder="1"/>
    <xf numFmtId="168" fontId="32" fillId="0" borderId="4" xfId="53" applyNumberFormat="1" applyFont="1" applyBorder="1"/>
    <xf numFmtId="164" fontId="32" fillId="0" borderId="4" xfId="51" applyNumberFormat="1" applyFont="1" applyBorder="1"/>
    <xf numFmtId="3" fontId="34" fillId="0" borderId="0" xfId="51" applyNumberFormat="1" applyFont="1" applyAlignment="1">
      <alignment horizontal="right"/>
    </xf>
    <xf numFmtId="3" fontId="35" fillId="0" borderId="0" xfId="51" applyNumberFormat="1" applyFont="1"/>
    <xf numFmtId="37" fontId="33" fillId="0" borderId="0" xfId="51" applyNumberFormat="1" applyFont="1"/>
    <xf numFmtId="168" fontId="32" fillId="0" borderId="4" xfId="53" applyNumberFormat="1" applyFont="1" applyFill="1" applyBorder="1"/>
    <xf numFmtId="37" fontId="33" fillId="0" borderId="4" xfId="51" applyNumberFormat="1" applyFont="1" applyBorder="1"/>
    <xf numFmtId="3" fontId="34" fillId="37" borderId="0" xfId="51" applyNumberFormat="1" applyFont="1" applyFill="1"/>
    <xf numFmtId="3" fontId="34" fillId="37" borderId="0" xfId="51" quotePrefix="1" applyNumberFormat="1" applyFont="1" applyFill="1"/>
    <xf numFmtId="37" fontId="34" fillId="0" borderId="0" xfId="51" applyNumberFormat="1" applyFont="1"/>
    <xf numFmtId="37" fontId="36" fillId="0" borderId="0" xfId="51" applyNumberFormat="1" applyFont="1"/>
    <xf numFmtId="10" fontId="34" fillId="0" borderId="0" xfId="51" applyNumberFormat="1" applyFont="1" applyAlignment="1">
      <alignment horizontal="center"/>
    </xf>
    <xf numFmtId="3" fontId="36" fillId="0" borderId="0" xfId="51" applyNumberFormat="1" applyFont="1" applyAlignment="1">
      <alignment horizontal="center"/>
    </xf>
    <xf numFmtId="3" fontId="32" fillId="0" borderId="0" xfId="52" applyNumberFormat="1" applyFont="1"/>
    <xf numFmtId="3" fontId="34" fillId="0" borderId="0" xfId="52" applyNumberFormat="1" applyFont="1"/>
    <xf numFmtId="3" fontId="36" fillId="0" borderId="0" xfId="52" applyNumberFormat="1" applyFont="1"/>
    <xf numFmtId="0" fontId="32" fillId="0" borderId="0" xfId="52" applyFont="1"/>
    <xf numFmtId="3" fontId="33" fillId="0" borderId="0" xfId="52" applyNumberFormat="1" applyFont="1"/>
    <xf numFmtId="3" fontId="34" fillId="0" borderId="0" xfId="52" applyNumberFormat="1" applyFont="1" applyAlignment="1">
      <alignment horizontal="center"/>
    </xf>
    <xf numFmtId="3" fontId="34" fillId="0" borderId="4" xfId="52" applyNumberFormat="1" applyFont="1" applyBorder="1" applyAlignment="1">
      <alignment horizontal="center"/>
    </xf>
    <xf numFmtId="3" fontId="32" fillId="0" borderId="0" xfId="52" applyNumberFormat="1" applyFont="1" applyAlignment="1">
      <alignment horizontal="center"/>
    </xf>
    <xf numFmtId="168" fontId="32" fillId="0" borderId="0" xfId="53" applyNumberFormat="1" applyFont="1" applyFill="1" applyBorder="1"/>
    <xf numFmtId="164" fontId="39" fillId="0" borderId="0" xfId="1" applyNumberFormat="1" applyFont="1" applyFill="1"/>
    <xf numFmtId="168" fontId="34" fillId="0" borderId="0" xfId="53" applyNumberFormat="1" applyFont="1" applyFill="1"/>
    <xf numFmtId="168" fontId="32" fillId="0" borderId="0" xfId="53" applyNumberFormat="1" applyFont="1" applyFill="1"/>
    <xf numFmtId="168" fontId="39" fillId="0" borderId="0" xfId="53" applyNumberFormat="1" applyFont="1" applyFill="1"/>
    <xf numFmtId="0" fontId="3" fillId="0" borderId="0" xfId="52"/>
    <xf numFmtId="37" fontId="39" fillId="0" borderId="0" xfId="52" applyNumberFormat="1" applyFont="1"/>
    <xf numFmtId="3" fontId="34" fillId="0" borderId="0" xfId="52" applyNumberFormat="1" applyFont="1" applyAlignment="1">
      <alignment horizontal="right"/>
    </xf>
    <xf numFmtId="0" fontId="34" fillId="0" borderId="0" xfId="52" applyFont="1" applyAlignment="1">
      <alignment horizontal="right"/>
    </xf>
    <xf numFmtId="168" fontId="33" fillId="0" borderId="0" xfId="53" applyNumberFormat="1" applyFont="1" applyFill="1"/>
    <xf numFmtId="0" fontId="33" fillId="0" borderId="0" xfId="52" applyFont="1"/>
    <xf numFmtId="37" fontId="38" fillId="0" borderId="0" xfId="52" applyNumberFormat="1" applyFont="1"/>
    <xf numFmtId="0" fontId="40" fillId="0" borderId="0" xfId="51" applyFont="1"/>
    <xf numFmtId="0" fontId="3" fillId="38" borderId="0" xfId="52" applyFill="1"/>
    <xf numFmtId="0" fontId="37" fillId="0" borderId="0" xfId="52" applyFont="1"/>
    <xf numFmtId="0" fontId="25" fillId="38" borderId="0" xfId="52" applyFont="1" applyFill="1" applyAlignment="1">
      <alignment horizontal="center" wrapText="1"/>
    </xf>
    <xf numFmtId="0" fontId="3" fillId="38" borderId="0" xfId="52" applyFill="1" applyAlignment="1">
      <alignment horizontal="center" wrapText="1"/>
    </xf>
    <xf numFmtId="0" fontId="3" fillId="0" borderId="0" xfId="52" applyAlignment="1">
      <alignment horizontal="center" wrapText="1"/>
    </xf>
    <xf numFmtId="0" fontId="32" fillId="0" borderId="0" xfId="52" applyFont="1" applyAlignment="1">
      <alignment horizontal="center" wrapText="1"/>
    </xf>
    <xf numFmtId="14" fontId="3" fillId="0" borderId="2" xfId="52" applyNumberFormat="1" applyBorder="1" applyAlignment="1">
      <alignment horizontal="left" vertical="top"/>
    </xf>
    <xf numFmtId="0" fontId="3" fillId="0" borderId="2" xfId="52" applyBorder="1" applyAlignment="1">
      <alignment vertical="top" wrapText="1"/>
    </xf>
    <xf numFmtId="0" fontId="3" fillId="0" borderId="2" xfId="52" applyBorder="1" applyAlignment="1">
      <alignment horizontal="center" vertical="top"/>
    </xf>
    <xf numFmtId="164" fontId="0" fillId="0" borderId="2" xfId="1" applyNumberFormat="1" applyFont="1" applyFill="1" applyBorder="1" applyAlignment="1">
      <alignment vertical="top"/>
    </xf>
    <xf numFmtId="14" fontId="3" fillId="0" borderId="2" xfId="52" applyNumberFormat="1" applyBorder="1" applyAlignment="1">
      <alignment horizontal="center" vertical="top"/>
    </xf>
    <xf numFmtId="164" fontId="0" fillId="0" borderId="0" xfId="1" applyNumberFormat="1" applyFont="1" applyFill="1" applyBorder="1" applyAlignment="1">
      <alignment vertical="top"/>
    </xf>
    <xf numFmtId="14" fontId="3" fillId="38" borderId="0" xfId="52" applyNumberFormat="1" applyFill="1" applyAlignment="1">
      <alignment horizontal="left"/>
    </xf>
    <xf numFmtId="0" fontId="3" fillId="38" borderId="0" xfId="52" applyFill="1" applyAlignment="1">
      <alignment wrapText="1"/>
    </xf>
    <xf numFmtId="168" fontId="0" fillId="38" borderId="0" xfId="53" applyNumberFormat="1" applyFont="1" applyFill="1"/>
    <xf numFmtId="0" fontId="25" fillId="38" borderId="0" xfId="52" applyFont="1" applyFill="1"/>
    <xf numFmtId="0" fontId="41" fillId="38" borderId="2" xfId="52" applyFont="1" applyFill="1" applyBorder="1" applyAlignment="1">
      <alignment horizontal="center" wrapText="1"/>
    </xf>
    <xf numFmtId="14" fontId="42" fillId="38" borderId="2" xfId="52" applyNumberFormat="1" applyFont="1" applyFill="1" applyBorder="1" applyAlignment="1">
      <alignment horizontal="left" vertical="top"/>
    </xf>
    <xf numFmtId="0" fontId="42" fillId="38" borderId="2" xfId="52" applyFont="1" applyFill="1" applyBorder="1" applyAlignment="1">
      <alignment vertical="top" wrapText="1"/>
    </xf>
    <xf numFmtId="0" fontId="43" fillId="38" borderId="2" xfId="52" applyFont="1" applyFill="1" applyBorder="1" applyAlignment="1">
      <alignment horizontal="center" vertical="top"/>
    </xf>
    <xf numFmtId="14" fontId="42" fillId="38" borderId="2" xfId="52" applyNumberFormat="1" applyFont="1" applyFill="1" applyBorder="1" applyAlignment="1">
      <alignment horizontal="center" vertical="top"/>
    </xf>
    <xf numFmtId="164" fontId="42" fillId="38" borderId="2" xfId="1" applyNumberFormat="1" applyFont="1" applyFill="1" applyBorder="1" applyAlignment="1">
      <alignment vertical="top"/>
    </xf>
    <xf numFmtId="14" fontId="38" fillId="35" borderId="0" xfId="52" applyNumberFormat="1" applyFont="1" applyFill="1" applyAlignment="1">
      <alignment horizontal="center" vertical="center"/>
    </xf>
    <xf numFmtId="14" fontId="3" fillId="38" borderId="2" xfId="52" applyNumberFormat="1" applyFill="1" applyBorder="1" applyAlignment="1">
      <alignment horizontal="left" vertical="top"/>
    </xf>
    <xf numFmtId="0" fontId="3" fillId="38" borderId="2" xfId="52" applyFill="1" applyBorder="1" applyAlignment="1">
      <alignment vertical="top" wrapText="1"/>
    </xf>
    <xf numFmtId="0" fontId="3" fillId="38" borderId="2" xfId="52" applyFill="1" applyBorder="1" applyAlignment="1">
      <alignment horizontal="center" vertical="top"/>
    </xf>
    <xf numFmtId="164" fontId="0" fillId="38" borderId="2" xfId="1" applyNumberFormat="1" applyFont="1" applyFill="1" applyBorder="1" applyAlignment="1">
      <alignment vertical="top"/>
    </xf>
    <xf numFmtId="14" fontId="3" fillId="38" borderId="2" xfId="52" applyNumberFormat="1" applyFill="1" applyBorder="1" applyAlignment="1">
      <alignment horizontal="center" vertical="top"/>
    </xf>
    <xf numFmtId="14" fontId="3" fillId="0" borderId="0" xfId="52" applyNumberFormat="1" applyAlignment="1">
      <alignment horizontal="left"/>
    </xf>
    <xf numFmtId="0" fontId="34" fillId="0" borderId="0" xfId="51" applyFont="1" applyAlignment="1">
      <alignment horizontal="left"/>
    </xf>
    <xf numFmtId="41" fontId="9" fillId="0" borderId="0" xfId="0" applyNumberFormat="1" applyFont="1"/>
    <xf numFmtId="41" fontId="10" fillId="0" borderId="0" xfId="0" applyNumberFormat="1" applyFont="1"/>
    <xf numFmtId="168" fontId="9" fillId="0" borderId="0" xfId="50" applyNumberFormat="1" applyFont="1" applyFill="1"/>
    <xf numFmtId="0" fontId="8" fillId="0" borderId="0" xfId="0" applyFont="1" applyAlignment="1">
      <alignment horizontal="center"/>
    </xf>
    <xf numFmtId="0" fontId="34" fillId="36" borderId="0" xfId="51" applyFont="1" applyFill="1" applyAlignment="1">
      <alignment horizontal="center"/>
    </xf>
    <xf numFmtId="14" fontId="34" fillId="0" borderId="0" xfId="51" applyNumberFormat="1" applyFont="1" applyAlignment="1">
      <alignment horizontal="center"/>
    </xf>
    <xf numFmtId="3" fontId="35" fillId="37" borderId="0" xfId="51" applyNumberFormat="1" applyFont="1" applyFill="1" applyAlignment="1">
      <alignment horizontal="center"/>
    </xf>
    <xf numFmtId="3" fontId="34" fillId="36" borderId="0" xfId="52" applyNumberFormat="1" applyFont="1" applyFill="1" applyAlignment="1">
      <alignment horizontal="center"/>
    </xf>
    <xf numFmtId="14" fontId="34" fillId="0" borderId="0" xfId="52" applyNumberFormat="1" applyFont="1" applyAlignment="1">
      <alignment horizontal="center"/>
    </xf>
    <xf numFmtId="3" fontId="35" fillId="37" borderId="0" xfId="52" applyNumberFormat="1" applyFont="1" applyFill="1" applyAlignment="1">
      <alignment horizontal="center"/>
    </xf>
    <xf numFmtId="0" fontId="25" fillId="38" borderId="20" xfId="52" applyFont="1" applyFill="1" applyBorder="1" applyAlignment="1">
      <alignment horizontal="center"/>
    </xf>
    <xf numFmtId="0" fontId="25" fillId="38" borderId="21" xfId="52" applyFont="1" applyFill="1" applyBorder="1" applyAlignment="1">
      <alignment horizontal="center"/>
    </xf>
    <xf numFmtId="0" fontId="25" fillId="38" borderId="22" xfId="52" applyFont="1" applyFill="1" applyBorder="1" applyAlignment="1">
      <alignment horizontal="center"/>
    </xf>
    <xf numFmtId="0" fontId="25" fillId="38" borderId="23" xfId="52" applyFont="1" applyFill="1" applyBorder="1" applyAlignment="1">
      <alignment horizontal="center"/>
    </xf>
    <xf numFmtId="0" fontId="25" fillId="38" borderId="24" xfId="52" applyFont="1" applyFill="1" applyBorder="1" applyAlignment="1">
      <alignment horizontal="center"/>
    </xf>
    <xf numFmtId="0" fontId="25" fillId="38" borderId="25" xfId="52" applyFont="1" applyFill="1" applyBorder="1" applyAlignment="1">
      <alignment horizontal="center"/>
    </xf>
    <xf numFmtId="14" fontId="25" fillId="38" borderId="20" xfId="52" applyNumberFormat="1" applyFont="1" applyFill="1" applyBorder="1" applyAlignment="1">
      <alignment horizontal="center"/>
    </xf>
    <xf numFmtId="14" fontId="25" fillId="38" borderId="21" xfId="52" applyNumberFormat="1" applyFont="1" applyFill="1" applyBorder="1" applyAlignment="1">
      <alignment horizontal="center"/>
    </xf>
    <xf numFmtId="14" fontId="25" fillId="38" borderId="22" xfId="52" applyNumberFormat="1" applyFont="1" applyFill="1" applyBorder="1" applyAlignment="1">
      <alignment horizontal="center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50" builtinId="3"/>
    <cellStyle name="Comma 2" xfId="47" xr:uid="{00000000-0005-0000-0000-00001C000000}"/>
    <cellStyle name="Comma 2 2" xfId="54" xr:uid="{4A51CC26-E708-4081-A3FE-375EBE79ED06}"/>
    <cellStyle name="Comma 3" xfId="53" xr:uid="{4F3281B0-1EDB-4B03-878F-54FAD99698A1}"/>
    <cellStyle name="Currency" xfId="1" builtinId="4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52" xr:uid="{408DA993-E7DC-41CD-B771-C09B70C77B05}"/>
    <cellStyle name="Normal 2" xfId="45" xr:uid="{00000000-0005-0000-0000-000028000000}"/>
    <cellStyle name="Normal 3" xfId="44" xr:uid="{00000000-0005-0000-0000-000029000000}"/>
    <cellStyle name="Normal 4" xfId="48" xr:uid="{00000000-0005-0000-0000-00002A000000}"/>
    <cellStyle name="Normal 5" xfId="42" xr:uid="{00000000-0005-0000-0000-00002B000000}"/>
    <cellStyle name="Normal 6" xfId="51" xr:uid="{F2E53BA1-E938-4429-BF7D-CA2DC7396622}"/>
    <cellStyle name="Note 2" xfId="49" xr:uid="{00000000-0005-0000-0000-00002C000000}"/>
    <cellStyle name="Output" xfId="11" builtinId="21" customBuiltin="1"/>
    <cellStyle name="Percent 2" xfId="46" xr:uid="{00000000-0005-0000-0000-00002E000000}"/>
    <cellStyle name="Percent 3" xfId="43" xr:uid="{00000000-0005-0000-0000-00002F000000}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zoomScale="115" zoomScaleNormal="115" workbookViewId="0">
      <selection activeCell="A3" sqref="A3:K3"/>
    </sheetView>
  </sheetViews>
  <sheetFormatPr defaultColWidth="8.88671875" defaultRowHeight="13.8" x14ac:dyDescent="0.3"/>
  <cols>
    <col min="1" max="1" width="8.88671875" style="4"/>
    <col min="2" max="2" width="13.21875" style="4" bestFit="1" customWidth="1"/>
    <col min="3" max="3" width="23.109375" style="4" bestFit="1" customWidth="1"/>
    <col min="4" max="4" width="17.6640625" style="4" bestFit="1" customWidth="1"/>
    <col min="5" max="5" width="16.5546875" style="4" customWidth="1"/>
    <col min="6" max="7" width="13.44140625" style="4" bestFit="1" customWidth="1"/>
    <col min="8" max="8" width="10.44140625" style="4" bestFit="1" customWidth="1"/>
    <col min="9" max="9" width="13.33203125" style="4" bestFit="1" customWidth="1"/>
    <col min="10" max="10" width="13.77734375" style="4" bestFit="1" customWidth="1"/>
    <col min="11" max="11" width="13.44140625" style="4" bestFit="1" customWidth="1"/>
    <col min="12" max="16384" width="8.88671875" style="4"/>
  </cols>
  <sheetData>
    <row r="1" spans="1:12" x14ac:dyDescent="0.3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2" x14ac:dyDescent="0.3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</row>
    <row r="3" spans="1:12" x14ac:dyDescent="0.3">
      <c r="A3" s="207" t="s">
        <v>168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2" x14ac:dyDescent="0.3">
      <c r="D4" s="75"/>
      <c r="E4" s="75"/>
    </row>
    <row r="6" spans="1:12" x14ac:dyDescent="0.3">
      <c r="A6" s="104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1:12" x14ac:dyDescent="0.3">
      <c r="A7" s="104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2" x14ac:dyDescent="0.3">
      <c r="A8" s="104"/>
      <c r="B8" s="105"/>
      <c r="C8" s="105"/>
      <c r="D8" s="105"/>
      <c r="E8" s="105"/>
      <c r="F8" s="106" t="s">
        <v>2</v>
      </c>
      <c r="G8" s="106" t="s">
        <v>3</v>
      </c>
      <c r="H8" s="105"/>
      <c r="I8" s="105"/>
      <c r="J8" s="105"/>
      <c r="K8" s="106" t="s">
        <v>3</v>
      </c>
      <c r="L8" s="105"/>
    </row>
    <row r="9" spans="1:12" x14ac:dyDescent="0.3">
      <c r="A9" s="104" t="s">
        <v>5</v>
      </c>
      <c r="B9" s="105"/>
      <c r="C9" s="105"/>
      <c r="D9" s="106" t="s">
        <v>4</v>
      </c>
      <c r="E9" s="106" t="s">
        <v>6</v>
      </c>
      <c r="F9" s="106" t="s">
        <v>3</v>
      </c>
      <c r="G9" s="106" t="s">
        <v>7</v>
      </c>
      <c r="H9" s="105" t="s">
        <v>8</v>
      </c>
      <c r="I9" s="105" t="s">
        <v>8</v>
      </c>
      <c r="J9" s="106" t="s">
        <v>9</v>
      </c>
      <c r="K9" s="106" t="s">
        <v>7</v>
      </c>
      <c r="L9" s="105"/>
    </row>
    <row r="10" spans="1:12" x14ac:dyDescent="0.3">
      <c r="A10" s="104" t="s">
        <v>10</v>
      </c>
      <c r="B10" s="105"/>
      <c r="C10" s="106" t="s">
        <v>11</v>
      </c>
      <c r="D10" s="106" t="s">
        <v>12</v>
      </c>
      <c r="E10" s="106" t="s">
        <v>10</v>
      </c>
      <c r="F10" s="106" t="s">
        <v>7</v>
      </c>
      <c r="G10" s="107" t="s">
        <v>169</v>
      </c>
      <c r="H10" s="106" t="s">
        <v>13</v>
      </c>
      <c r="I10" s="106" t="s">
        <v>14</v>
      </c>
      <c r="J10" s="106" t="s">
        <v>15</v>
      </c>
      <c r="K10" s="108" t="s">
        <v>170</v>
      </c>
      <c r="L10" s="105"/>
    </row>
    <row r="11" spans="1:12" x14ac:dyDescent="0.3">
      <c r="C11" s="81"/>
      <c r="D11" s="81"/>
      <c r="E11" s="81"/>
      <c r="F11" s="81"/>
      <c r="G11" s="81"/>
      <c r="H11" s="81"/>
      <c r="I11" s="81"/>
      <c r="J11" s="81"/>
      <c r="K11" s="81"/>
    </row>
    <row r="12" spans="1:12" x14ac:dyDescent="0.3">
      <c r="C12" s="81"/>
      <c r="D12" s="81"/>
      <c r="E12" s="81"/>
      <c r="F12" s="110"/>
      <c r="G12" s="110"/>
      <c r="H12" s="110"/>
      <c r="I12" s="110"/>
      <c r="J12" s="110"/>
      <c r="K12" s="110"/>
    </row>
    <row r="13" spans="1:12" x14ac:dyDescent="0.3">
      <c r="C13" s="81"/>
      <c r="D13" s="81"/>
      <c r="E13" s="81"/>
      <c r="F13" s="110"/>
      <c r="G13" s="110"/>
      <c r="H13" s="110"/>
      <c r="I13" s="110"/>
      <c r="J13" s="110"/>
      <c r="K13" s="110"/>
    </row>
    <row r="14" spans="1:12" x14ac:dyDescent="0.3">
      <c r="C14" s="81"/>
      <c r="D14" s="81"/>
      <c r="E14" s="81"/>
      <c r="F14" s="110"/>
      <c r="G14" s="110"/>
      <c r="H14" s="110"/>
      <c r="I14" s="110"/>
      <c r="J14" s="110"/>
      <c r="K14" s="110"/>
    </row>
    <row r="15" spans="1:12" x14ac:dyDescent="0.3">
      <c r="C15" s="81"/>
      <c r="D15" s="81"/>
      <c r="E15" s="81"/>
      <c r="F15" s="110"/>
      <c r="G15" s="110"/>
      <c r="H15" s="110"/>
      <c r="I15" s="110"/>
      <c r="J15" s="110"/>
      <c r="K15" s="110"/>
    </row>
    <row r="16" spans="1:12" x14ac:dyDescent="0.3">
      <c r="C16" s="81"/>
      <c r="D16" s="81"/>
      <c r="E16" s="81"/>
      <c r="F16" s="110"/>
      <c r="G16" s="110"/>
      <c r="H16" s="110"/>
      <c r="I16" s="110"/>
      <c r="J16" s="110"/>
      <c r="K16" s="110"/>
    </row>
    <row r="17" spans="2:11" x14ac:dyDescent="0.3">
      <c r="C17" s="81"/>
      <c r="D17" s="81"/>
      <c r="E17" s="81"/>
      <c r="F17" s="111"/>
      <c r="G17" s="111"/>
      <c r="H17" s="111"/>
      <c r="I17" s="111"/>
      <c r="J17" s="111"/>
      <c r="K17" s="111"/>
    </row>
    <row r="18" spans="2:11" x14ac:dyDescent="0.3">
      <c r="B18" s="4" t="s">
        <v>16</v>
      </c>
      <c r="C18" s="81"/>
      <c r="D18" s="81"/>
      <c r="E18" s="81"/>
      <c r="F18" s="110">
        <f>SUM(F13:F17)</f>
        <v>0</v>
      </c>
      <c r="G18" s="110">
        <f t="shared" ref="G18:K18" si="0">SUM(G13:G17)</f>
        <v>0</v>
      </c>
      <c r="H18" s="110">
        <f t="shared" si="0"/>
        <v>0</v>
      </c>
      <c r="I18" s="110">
        <f t="shared" si="0"/>
        <v>0</v>
      </c>
      <c r="J18" s="110">
        <f t="shared" si="0"/>
        <v>0</v>
      </c>
      <c r="K18" s="110">
        <f t="shared" si="0"/>
        <v>0</v>
      </c>
    </row>
    <row r="19" spans="2:11" x14ac:dyDescent="0.3">
      <c r="C19" s="81"/>
      <c r="D19" s="81"/>
      <c r="E19" s="81"/>
      <c r="F19" s="110"/>
      <c r="G19" s="110"/>
      <c r="H19" s="110"/>
      <c r="I19" s="110"/>
      <c r="J19" s="110"/>
      <c r="K19" s="110"/>
    </row>
    <row r="20" spans="2:11" x14ac:dyDescent="0.3">
      <c r="C20" s="81"/>
      <c r="D20" s="81"/>
      <c r="E20" s="81"/>
      <c r="F20" s="110"/>
      <c r="G20" s="110"/>
      <c r="H20" s="110"/>
      <c r="I20" s="110"/>
      <c r="J20" s="110"/>
      <c r="K20" s="110"/>
    </row>
    <row r="21" spans="2:11" x14ac:dyDescent="0.3">
      <c r="C21" s="81"/>
      <c r="D21" s="81"/>
      <c r="E21" s="81"/>
      <c r="F21" s="110"/>
      <c r="G21" s="110"/>
      <c r="H21" s="110"/>
      <c r="I21" s="110"/>
      <c r="J21" s="110"/>
      <c r="K21" s="110"/>
    </row>
    <row r="22" spans="2:11" x14ac:dyDescent="0.3">
      <c r="C22" s="81"/>
      <c r="D22" s="81"/>
      <c r="E22" s="81"/>
      <c r="F22" s="110"/>
      <c r="G22" s="110"/>
      <c r="H22" s="110"/>
      <c r="I22" s="110"/>
      <c r="J22" s="110"/>
      <c r="K22" s="110"/>
    </row>
    <row r="23" spans="2:11" x14ac:dyDescent="0.3">
      <c r="C23" s="81"/>
      <c r="D23" s="81"/>
      <c r="E23" s="81"/>
      <c r="F23" s="111"/>
      <c r="G23" s="111"/>
      <c r="H23" s="111"/>
      <c r="I23" s="111"/>
      <c r="J23" s="111"/>
      <c r="K23" s="111"/>
    </row>
    <row r="24" spans="2:11" x14ac:dyDescent="0.3">
      <c r="B24" s="4" t="s">
        <v>17</v>
      </c>
      <c r="C24" s="81"/>
      <c r="D24" s="81"/>
      <c r="E24" s="81"/>
      <c r="F24" s="110">
        <f>SUM(F21:F23)</f>
        <v>0</v>
      </c>
      <c r="G24" s="110">
        <f t="shared" ref="G24:K24" si="1">SUM(G21:G23)</f>
        <v>0</v>
      </c>
      <c r="H24" s="110">
        <f t="shared" si="1"/>
        <v>0</v>
      </c>
      <c r="I24" s="110">
        <f t="shared" si="1"/>
        <v>0</v>
      </c>
      <c r="J24" s="110">
        <f t="shared" si="1"/>
        <v>0</v>
      </c>
      <c r="K24" s="110">
        <f t="shared" si="1"/>
        <v>0</v>
      </c>
    </row>
    <row r="25" spans="2:11" x14ac:dyDescent="0.3">
      <c r="C25" s="81"/>
      <c r="D25" s="81"/>
      <c r="E25" s="81"/>
      <c r="F25" s="110"/>
      <c r="G25" s="110"/>
      <c r="H25" s="110"/>
      <c r="I25" s="110"/>
      <c r="J25" s="110"/>
      <c r="K25" s="110"/>
    </row>
    <row r="26" spans="2:11" x14ac:dyDescent="0.3">
      <c r="C26" s="81"/>
      <c r="D26" s="81"/>
      <c r="E26" s="81"/>
      <c r="F26" s="110"/>
      <c r="G26" s="110"/>
      <c r="H26" s="110"/>
      <c r="I26" s="110"/>
      <c r="J26" s="110"/>
      <c r="K26" s="110"/>
    </row>
    <row r="27" spans="2:11" x14ac:dyDescent="0.3">
      <c r="C27" s="81"/>
      <c r="D27" s="81"/>
      <c r="E27" s="81"/>
      <c r="F27" s="110"/>
      <c r="G27" s="110"/>
      <c r="H27" s="110"/>
      <c r="I27" s="110"/>
      <c r="J27" s="110"/>
      <c r="K27" s="110"/>
    </row>
    <row r="28" spans="2:11" ht="14.4" thickBot="1" x14ac:dyDescent="0.35">
      <c r="B28" s="4" t="s">
        <v>18</v>
      </c>
      <c r="C28" s="81"/>
      <c r="D28" s="81"/>
      <c r="E28" s="81"/>
      <c r="F28" s="112">
        <f>F18+F24</f>
        <v>0</v>
      </c>
      <c r="G28" s="112">
        <f t="shared" ref="G28:K28" si="2">G18+G24</f>
        <v>0</v>
      </c>
      <c r="H28" s="112">
        <f t="shared" si="2"/>
        <v>0</v>
      </c>
      <c r="I28" s="112">
        <f t="shared" si="2"/>
        <v>0</v>
      </c>
      <c r="J28" s="112">
        <f t="shared" si="2"/>
        <v>0</v>
      </c>
      <c r="K28" s="112">
        <f t="shared" si="2"/>
        <v>0</v>
      </c>
    </row>
    <row r="29" spans="2:11" ht="14.4" thickTop="1" x14ac:dyDescent="0.3">
      <c r="C29" s="81"/>
      <c r="D29" s="81"/>
      <c r="E29" s="81"/>
      <c r="F29" s="81"/>
      <c r="G29" s="81"/>
      <c r="H29" s="81"/>
      <c r="I29" s="81"/>
      <c r="J29" s="81"/>
      <c r="K29" s="81"/>
    </row>
    <row r="30" spans="2:11" x14ac:dyDescent="0.3">
      <c r="C30" s="81"/>
      <c r="D30" s="81"/>
      <c r="E30" s="81"/>
      <c r="F30" s="81"/>
      <c r="G30" s="81"/>
      <c r="H30" s="81"/>
      <c r="I30" s="81"/>
      <c r="J30" s="81"/>
      <c r="K30" s="81"/>
    </row>
    <row r="31" spans="2:11" x14ac:dyDescent="0.3">
      <c r="C31" s="81"/>
      <c r="D31" s="81"/>
      <c r="E31" s="81"/>
      <c r="F31" s="81"/>
      <c r="G31" s="81"/>
      <c r="H31" s="81"/>
      <c r="I31" s="81"/>
      <c r="J31" s="81"/>
      <c r="K31" s="81"/>
    </row>
    <row r="32" spans="2:11" x14ac:dyDescent="0.3">
      <c r="C32" s="81"/>
      <c r="D32" s="81"/>
      <c r="E32" s="81"/>
      <c r="F32" s="81"/>
      <c r="G32" s="81"/>
      <c r="H32" s="81"/>
      <c r="I32" s="81"/>
      <c r="J32" s="81"/>
      <c r="K32" s="81"/>
    </row>
    <row r="33" spans="3:11" x14ac:dyDescent="0.3">
      <c r="C33" s="81"/>
      <c r="D33" s="81"/>
      <c r="E33" s="81"/>
      <c r="F33" s="81"/>
      <c r="G33" s="81"/>
      <c r="H33" s="81"/>
      <c r="I33" s="81"/>
      <c r="J33" s="81"/>
      <c r="K33" s="81"/>
    </row>
    <row r="34" spans="3:11" x14ac:dyDescent="0.3">
      <c r="C34" s="81"/>
      <c r="D34" s="81"/>
      <c r="E34" s="81"/>
      <c r="F34" s="81"/>
      <c r="G34" s="81"/>
      <c r="H34" s="81"/>
      <c r="I34" s="81"/>
      <c r="J34" s="81"/>
      <c r="K34" s="81"/>
    </row>
    <row r="35" spans="3:11" x14ac:dyDescent="0.3">
      <c r="C35" s="81"/>
      <c r="D35" s="81"/>
      <c r="E35" s="81"/>
      <c r="F35" s="81"/>
      <c r="G35" s="81"/>
      <c r="H35" s="81"/>
      <c r="I35" s="81"/>
      <c r="J35" s="81"/>
      <c r="K35" s="81"/>
    </row>
    <row r="36" spans="3:11" x14ac:dyDescent="0.3">
      <c r="C36" s="81"/>
      <c r="D36" s="81"/>
      <c r="E36" s="81"/>
      <c r="F36" s="81"/>
      <c r="G36" s="81"/>
      <c r="H36" s="81"/>
      <c r="I36" s="81"/>
      <c r="J36" s="81"/>
      <c r="K36" s="81"/>
    </row>
    <row r="37" spans="3:11" x14ac:dyDescent="0.3">
      <c r="C37" s="81"/>
      <c r="D37" s="81"/>
      <c r="E37" s="81"/>
      <c r="F37" s="81"/>
      <c r="G37" s="81"/>
      <c r="H37" s="81"/>
      <c r="I37" s="81"/>
      <c r="J37" s="81"/>
      <c r="K37" s="81"/>
    </row>
    <row r="38" spans="3:11" x14ac:dyDescent="0.3">
      <c r="C38" s="81"/>
      <c r="D38" s="81"/>
      <c r="E38" s="81"/>
      <c r="F38" s="81"/>
      <c r="G38" s="81"/>
      <c r="H38" s="81"/>
      <c r="I38" s="81"/>
      <c r="J38" s="81"/>
      <c r="K38" s="81"/>
    </row>
    <row r="39" spans="3:11" x14ac:dyDescent="0.3">
      <c r="C39" s="81"/>
      <c r="D39" s="81"/>
      <c r="E39" s="81"/>
      <c r="F39" s="81"/>
      <c r="G39" s="81"/>
      <c r="H39" s="81"/>
      <c r="I39" s="81"/>
      <c r="J39" s="81"/>
      <c r="K39" s="81"/>
    </row>
    <row r="40" spans="3:11" x14ac:dyDescent="0.3">
      <c r="C40" s="81"/>
      <c r="D40" s="81"/>
      <c r="E40" s="81"/>
      <c r="F40" s="81"/>
      <c r="G40" s="81"/>
      <c r="H40" s="81"/>
      <c r="I40" s="81"/>
      <c r="J40" s="81"/>
      <c r="K40" s="81"/>
    </row>
    <row r="41" spans="3:11" x14ac:dyDescent="0.3">
      <c r="C41" s="81"/>
      <c r="D41" s="81"/>
      <c r="E41" s="81"/>
      <c r="F41" s="81"/>
      <c r="G41" s="81"/>
      <c r="H41" s="81"/>
      <c r="I41" s="81"/>
      <c r="J41" s="81"/>
      <c r="K41" s="81"/>
    </row>
    <row r="42" spans="3:11" x14ac:dyDescent="0.3">
      <c r="C42" s="81"/>
      <c r="D42" s="81"/>
      <c r="E42" s="81"/>
      <c r="F42" s="81"/>
      <c r="G42" s="81"/>
      <c r="H42" s="81"/>
      <c r="I42" s="81"/>
      <c r="J42" s="81"/>
      <c r="K42" s="81"/>
    </row>
    <row r="43" spans="3:11" x14ac:dyDescent="0.3">
      <c r="C43" s="81"/>
      <c r="D43" s="81"/>
      <c r="E43" s="81"/>
      <c r="F43" s="81"/>
      <c r="G43" s="81"/>
      <c r="H43" s="81"/>
      <c r="I43" s="81"/>
      <c r="J43" s="81"/>
      <c r="K43" s="81"/>
    </row>
    <row r="44" spans="3:11" x14ac:dyDescent="0.3">
      <c r="C44" s="81"/>
      <c r="D44" s="81"/>
      <c r="E44" s="81"/>
      <c r="F44" s="81"/>
      <c r="G44" s="81"/>
      <c r="H44" s="81"/>
      <c r="I44" s="81"/>
      <c r="J44" s="81"/>
      <c r="K44" s="81"/>
    </row>
    <row r="45" spans="3:11" x14ac:dyDescent="0.3">
      <c r="C45" s="81"/>
      <c r="D45" s="81"/>
      <c r="E45" s="81"/>
      <c r="F45" s="81"/>
      <c r="G45" s="81"/>
      <c r="H45" s="81"/>
      <c r="I45" s="81"/>
      <c r="J45" s="81"/>
      <c r="K45" s="81"/>
    </row>
    <row r="46" spans="3:11" x14ac:dyDescent="0.3">
      <c r="C46" s="81"/>
      <c r="D46" s="81"/>
      <c r="E46" s="81"/>
      <c r="F46" s="81"/>
      <c r="G46" s="81"/>
      <c r="H46" s="81"/>
      <c r="I46" s="81"/>
      <c r="J46" s="81"/>
      <c r="K46" s="81"/>
    </row>
    <row r="47" spans="3:11" x14ac:dyDescent="0.3">
      <c r="C47" s="81"/>
      <c r="D47" s="81"/>
      <c r="E47" s="81"/>
      <c r="F47" s="81"/>
      <c r="G47" s="81"/>
      <c r="H47" s="81"/>
      <c r="I47" s="81"/>
      <c r="J47" s="81"/>
      <c r="K47" s="81"/>
    </row>
    <row r="48" spans="3:11" x14ac:dyDescent="0.3">
      <c r="C48" s="81"/>
      <c r="D48" s="81"/>
      <c r="E48" s="81"/>
      <c r="F48" s="81"/>
      <c r="G48" s="81"/>
      <c r="H48" s="81"/>
      <c r="I48" s="81"/>
      <c r="J48" s="81"/>
      <c r="K48" s="81"/>
    </row>
    <row r="49" spans="3:11" x14ac:dyDescent="0.3">
      <c r="C49" s="81"/>
      <c r="D49" s="81"/>
      <c r="E49" s="81"/>
      <c r="F49" s="81"/>
      <c r="G49" s="81"/>
      <c r="H49" s="81"/>
      <c r="I49" s="81"/>
      <c r="J49" s="81"/>
      <c r="K49" s="81"/>
    </row>
    <row r="50" spans="3:11" x14ac:dyDescent="0.3">
      <c r="C50" s="81"/>
      <c r="D50" s="81"/>
      <c r="E50" s="81"/>
      <c r="F50" s="81"/>
      <c r="G50" s="81"/>
      <c r="H50" s="81"/>
      <c r="I50" s="81"/>
      <c r="J50" s="81"/>
      <c r="K50" s="81"/>
    </row>
    <row r="51" spans="3:11" x14ac:dyDescent="0.3">
      <c r="C51" s="81"/>
      <c r="D51" s="81"/>
      <c r="E51" s="81"/>
      <c r="F51" s="81"/>
      <c r="G51" s="81"/>
      <c r="H51" s="81"/>
      <c r="I51" s="81"/>
      <c r="J51" s="81"/>
      <c r="K51" s="81"/>
    </row>
    <row r="52" spans="3:11" x14ac:dyDescent="0.3">
      <c r="C52" s="81"/>
      <c r="D52" s="81"/>
      <c r="E52" s="81"/>
      <c r="F52" s="81"/>
      <c r="G52" s="81"/>
      <c r="H52" s="81"/>
      <c r="I52" s="81"/>
      <c r="J52" s="81"/>
      <c r="K52" s="81"/>
    </row>
    <row r="53" spans="3:11" x14ac:dyDescent="0.3">
      <c r="C53" s="81"/>
      <c r="D53" s="81"/>
      <c r="E53" s="81"/>
      <c r="F53" s="81"/>
      <c r="G53" s="81"/>
      <c r="H53" s="81"/>
      <c r="I53" s="81"/>
      <c r="J53" s="81"/>
      <c r="K53" s="81"/>
    </row>
    <row r="54" spans="3:11" x14ac:dyDescent="0.3">
      <c r="C54" s="81"/>
      <c r="D54" s="81"/>
      <c r="E54" s="81"/>
      <c r="F54" s="81"/>
      <c r="G54" s="81"/>
      <c r="H54" s="81"/>
      <c r="I54" s="81"/>
      <c r="J54" s="81"/>
      <c r="K54" s="81"/>
    </row>
    <row r="55" spans="3:11" x14ac:dyDescent="0.3">
      <c r="C55" s="81"/>
      <c r="D55" s="81"/>
      <c r="E55" s="81"/>
      <c r="F55" s="81"/>
      <c r="G55" s="81"/>
      <c r="H55" s="81"/>
      <c r="I55" s="81"/>
      <c r="J55" s="81"/>
      <c r="K55" s="81"/>
    </row>
    <row r="56" spans="3:11" x14ac:dyDescent="0.3">
      <c r="C56" s="81"/>
      <c r="D56" s="81"/>
      <c r="E56" s="81"/>
      <c r="F56" s="81"/>
      <c r="G56" s="81"/>
      <c r="H56" s="81"/>
      <c r="I56" s="81"/>
      <c r="J56" s="81"/>
      <c r="K56" s="81"/>
    </row>
    <row r="57" spans="3:11" x14ac:dyDescent="0.3">
      <c r="C57" s="81"/>
      <c r="D57" s="81"/>
      <c r="E57" s="81"/>
      <c r="F57" s="81"/>
      <c r="G57" s="81"/>
      <c r="H57" s="81"/>
      <c r="I57" s="81"/>
      <c r="J57" s="81"/>
      <c r="K57" s="81"/>
    </row>
    <row r="58" spans="3:11" x14ac:dyDescent="0.3">
      <c r="C58" s="81"/>
      <c r="D58" s="81"/>
      <c r="E58" s="81"/>
      <c r="F58" s="81"/>
      <c r="G58" s="81"/>
      <c r="H58" s="81"/>
      <c r="I58" s="81"/>
      <c r="J58" s="81"/>
      <c r="K58" s="81"/>
    </row>
    <row r="59" spans="3:11" x14ac:dyDescent="0.3">
      <c r="C59" s="81"/>
      <c r="D59" s="81"/>
      <c r="E59" s="81"/>
      <c r="F59" s="81"/>
      <c r="G59" s="81"/>
      <c r="H59" s="81"/>
      <c r="I59" s="81"/>
      <c r="J59" s="81"/>
      <c r="K59" s="81"/>
    </row>
    <row r="60" spans="3:11" x14ac:dyDescent="0.3">
      <c r="C60" s="81"/>
      <c r="D60" s="81"/>
      <c r="E60" s="81"/>
      <c r="F60" s="81"/>
      <c r="G60" s="81"/>
      <c r="H60" s="81"/>
      <c r="I60" s="81"/>
      <c r="J60" s="81"/>
      <c r="K60" s="81"/>
    </row>
    <row r="61" spans="3:11" x14ac:dyDescent="0.3">
      <c r="C61" s="81"/>
      <c r="D61" s="81"/>
      <c r="E61" s="81"/>
      <c r="F61" s="81"/>
      <c r="G61" s="81"/>
      <c r="H61" s="81"/>
      <c r="I61" s="81"/>
      <c r="J61" s="81"/>
      <c r="K61" s="81"/>
    </row>
    <row r="62" spans="3:11" x14ac:dyDescent="0.3">
      <c r="C62" s="81"/>
      <c r="D62" s="81"/>
      <c r="E62" s="81"/>
      <c r="F62" s="81"/>
      <c r="G62" s="81"/>
      <c r="H62" s="81"/>
      <c r="I62" s="81"/>
      <c r="J62" s="81"/>
      <c r="K62" s="81"/>
    </row>
    <row r="63" spans="3:11" x14ac:dyDescent="0.3">
      <c r="C63" s="81"/>
      <c r="D63" s="81"/>
      <c r="E63" s="81"/>
      <c r="F63" s="81"/>
      <c r="G63" s="81"/>
      <c r="H63" s="81"/>
      <c r="I63" s="81"/>
      <c r="J63" s="81"/>
      <c r="K63" s="81"/>
    </row>
    <row r="64" spans="3:11" x14ac:dyDescent="0.3">
      <c r="C64" s="81"/>
      <c r="D64" s="81"/>
      <c r="E64" s="81"/>
      <c r="F64" s="81"/>
      <c r="G64" s="81"/>
      <c r="H64" s="81"/>
      <c r="I64" s="81"/>
      <c r="J64" s="81"/>
      <c r="K64" s="81"/>
    </row>
    <row r="65" spans="3:11" x14ac:dyDescent="0.3">
      <c r="C65" s="81"/>
      <c r="D65" s="81"/>
      <c r="E65" s="81"/>
      <c r="F65" s="81"/>
      <c r="G65" s="81"/>
      <c r="H65" s="81"/>
      <c r="I65" s="81"/>
      <c r="J65" s="81"/>
      <c r="K65" s="81"/>
    </row>
    <row r="66" spans="3:11" x14ac:dyDescent="0.3">
      <c r="C66" s="81"/>
      <c r="D66" s="81"/>
      <c r="E66" s="81"/>
      <c r="F66" s="81"/>
      <c r="G66" s="81"/>
      <c r="H66" s="81"/>
      <c r="I66" s="81"/>
      <c r="J66" s="81"/>
      <c r="K66" s="81"/>
    </row>
    <row r="67" spans="3:11" x14ac:dyDescent="0.3">
      <c r="C67" s="81"/>
      <c r="D67" s="81"/>
      <c r="E67" s="81"/>
      <c r="F67" s="81"/>
      <c r="G67" s="81"/>
      <c r="H67" s="81"/>
      <c r="I67" s="81"/>
      <c r="J67" s="81"/>
      <c r="K67" s="81"/>
    </row>
    <row r="68" spans="3:11" x14ac:dyDescent="0.3">
      <c r="C68" s="81"/>
      <c r="D68" s="81"/>
      <c r="E68" s="81"/>
      <c r="F68" s="81"/>
      <c r="G68" s="81"/>
      <c r="H68" s="81"/>
      <c r="I68" s="81"/>
      <c r="J68" s="81"/>
      <c r="K68" s="81"/>
    </row>
    <row r="69" spans="3:11" x14ac:dyDescent="0.3">
      <c r="C69" s="81"/>
      <c r="D69" s="81"/>
      <c r="E69" s="81"/>
      <c r="F69" s="81"/>
      <c r="G69" s="81"/>
      <c r="H69" s="81"/>
      <c r="I69" s="81"/>
      <c r="J69" s="81"/>
      <c r="K69" s="81"/>
    </row>
    <row r="70" spans="3:11" x14ac:dyDescent="0.3">
      <c r="C70" s="81"/>
      <c r="D70" s="81"/>
      <c r="E70" s="81"/>
      <c r="F70" s="81"/>
      <c r="G70" s="81"/>
      <c r="H70" s="81"/>
      <c r="I70" s="81"/>
      <c r="J70" s="81"/>
      <c r="K70" s="81"/>
    </row>
    <row r="71" spans="3:11" x14ac:dyDescent="0.3">
      <c r="C71" s="81"/>
      <c r="D71" s="81"/>
      <c r="E71" s="81"/>
      <c r="F71" s="81"/>
      <c r="G71" s="81"/>
      <c r="H71" s="81"/>
      <c r="I71" s="81"/>
      <c r="J71" s="81"/>
      <c r="K71" s="81"/>
    </row>
    <row r="72" spans="3:11" x14ac:dyDescent="0.3">
      <c r="C72" s="81"/>
      <c r="D72" s="81"/>
      <c r="E72" s="81"/>
      <c r="F72" s="81"/>
      <c r="G72" s="81"/>
      <c r="H72" s="81"/>
      <c r="I72" s="81"/>
      <c r="J72" s="81"/>
      <c r="K72" s="81"/>
    </row>
    <row r="73" spans="3:11" x14ac:dyDescent="0.3">
      <c r="C73" s="81"/>
      <c r="D73" s="81"/>
      <c r="E73" s="81"/>
      <c r="F73" s="81"/>
      <c r="G73" s="81"/>
      <c r="H73" s="81"/>
      <c r="I73" s="81"/>
      <c r="J73" s="81"/>
      <c r="K73" s="81"/>
    </row>
    <row r="74" spans="3:11" x14ac:dyDescent="0.3">
      <c r="C74" s="81"/>
      <c r="D74" s="81"/>
      <c r="E74" s="81"/>
      <c r="F74" s="81"/>
      <c r="G74" s="81"/>
      <c r="H74" s="81"/>
      <c r="I74" s="81"/>
      <c r="J74" s="81"/>
      <c r="K74" s="81"/>
    </row>
    <row r="75" spans="3:11" x14ac:dyDescent="0.3">
      <c r="C75" s="81"/>
      <c r="D75" s="81"/>
      <c r="E75" s="81"/>
      <c r="F75" s="81"/>
      <c r="G75" s="81"/>
      <c r="H75" s="81"/>
      <c r="I75" s="81"/>
      <c r="J75" s="81"/>
      <c r="K75" s="81"/>
    </row>
    <row r="76" spans="3:11" x14ac:dyDescent="0.3">
      <c r="C76" s="81"/>
      <c r="D76" s="81"/>
      <c r="E76" s="81"/>
      <c r="F76" s="81"/>
      <c r="G76" s="81"/>
      <c r="H76" s="81"/>
      <c r="I76" s="81"/>
      <c r="J76" s="81"/>
      <c r="K76" s="81"/>
    </row>
    <row r="77" spans="3:11" x14ac:dyDescent="0.3">
      <c r="C77" s="81"/>
      <c r="D77" s="81"/>
      <c r="E77" s="81"/>
      <c r="F77" s="81"/>
      <c r="G77" s="81"/>
      <c r="H77" s="81"/>
      <c r="I77" s="81"/>
      <c r="J77" s="81"/>
      <c r="K77" s="81"/>
    </row>
    <row r="78" spans="3:11" x14ac:dyDescent="0.3">
      <c r="C78" s="81"/>
      <c r="D78" s="81"/>
      <c r="E78" s="81"/>
      <c r="F78" s="81"/>
      <c r="G78" s="81"/>
      <c r="H78" s="81"/>
      <c r="I78" s="81"/>
      <c r="J78" s="81"/>
      <c r="K78" s="81"/>
    </row>
    <row r="79" spans="3:11" x14ac:dyDescent="0.3">
      <c r="C79" s="81"/>
      <c r="D79" s="81"/>
      <c r="E79" s="81"/>
      <c r="F79" s="81"/>
      <c r="G79" s="81"/>
      <c r="H79" s="81"/>
      <c r="I79" s="81"/>
      <c r="J79" s="81"/>
      <c r="K79" s="81"/>
    </row>
    <row r="80" spans="3:11" x14ac:dyDescent="0.3">
      <c r="C80" s="81"/>
      <c r="D80" s="81"/>
      <c r="E80" s="81"/>
      <c r="F80" s="81"/>
      <c r="G80" s="81"/>
      <c r="H80" s="81"/>
      <c r="I80" s="81"/>
      <c r="J80" s="81"/>
      <c r="K80" s="81"/>
    </row>
    <row r="81" spans="3:11" x14ac:dyDescent="0.3">
      <c r="C81" s="81"/>
      <c r="D81" s="81"/>
      <c r="E81" s="81"/>
      <c r="F81" s="81"/>
      <c r="G81" s="81"/>
      <c r="H81" s="81"/>
      <c r="I81" s="81"/>
      <c r="J81" s="81"/>
      <c r="K81" s="81"/>
    </row>
  </sheetData>
  <mergeCells count="3">
    <mergeCell ref="A1:K1"/>
    <mergeCell ref="A2:K2"/>
    <mergeCell ref="A3:K3"/>
  </mergeCells>
  <pageMargins left="0.7" right="0.7" top="0.75" bottom="0.75" header="0.3" footer="0.3"/>
  <pageSetup paperSize="5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E7967-A42C-4392-AE00-E75C170A7BE8}">
  <dimension ref="A1:F13"/>
  <sheetViews>
    <sheetView showGridLines="0" workbookViewId="0">
      <selection activeCell="G36" sqref="G36"/>
    </sheetView>
  </sheetViews>
  <sheetFormatPr defaultColWidth="8.88671875" defaultRowHeight="13.8" x14ac:dyDescent="0.3"/>
  <cols>
    <col min="1" max="1" width="31.6640625" style="4" customWidth="1"/>
    <col min="2" max="2" width="10.33203125" style="4" customWidth="1"/>
    <col min="3" max="16384" width="8.88671875" style="4"/>
  </cols>
  <sheetData>
    <row r="1" spans="1:6" x14ac:dyDescent="0.3">
      <c r="B1" s="79" t="s">
        <v>132</v>
      </c>
      <c r="C1" s="78"/>
      <c r="D1" s="78"/>
      <c r="E1" s="78"/>
      <c r="F1" s="78"/>
    </row>
    <row r="4" spans="1:6" x14ac:dyDescent="0.3">
      <c r="C4" s="77" t="s">
        <v>133</v>
      </c>
    </row>
    <row r="5" spans="1:6" x14ac:dyDescent="0.3">
      <c r="D5" s="76" t="s">
        <v>176</v>
      </c>
    </row>
    <row r="6" spans="1:6" x14ac:dyDescent="0.3">
      <c r="D6" s="77" t="s">
        <v>131</v>
      </c>
    </row>
    <row r="10" spans="1:6" x14ac:dyDescent="0.3">
      <c r="A10" s="4" t="s">
        <v>134</v>
      </c>
      <c r="B10" s="101"/>
      <c r="C10" s="99"/>
      <c r="D10" s="99"/>
    </row>
    <row r="11" spans="1:6" x14ac:dyDescent="0.3">
      <c r="A11" s="4" t="s">
        <v>135</v>
      </c>
      <c r="B11" s="102"/>
      <c r="C11" s="100"/>
      <c r="D11" s="100"/>
    </row>
    <row r="12" spans="1:6" x14ac:dyDescent="0.3">
      <c r="A12" s="4" t="s">
        <v>136</v>
      </c>
      <c r="B12" s="103"/>
      <c r="C12" s="82"/>
      <c r="D12" s="82"/>
    </row>
    <row r="13" spans="1:6" x14ac:dyDescent="0.3">
      <c r="A13" s="4" t="s">
        <v>137</v>
      </c>
      <c r="B13" s="98"/>
      <c r="C13" s="98"/>
      <c r="D13" s="98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9753C-4693-4465-8DB5-9DCD28156C2C}">
  <sheetPr>
    <pageSetUpPr fitToPage="1"/>
  </sheetPr>
  <dimension ref="A1:U19"/>
  <sheetViews>
    <sheetView workbookViewId="0">
      <selection activeCell="A14" sqref="A14"/>
    </sheetView>
  </sheetViews>
  <sheetFormatPr defaultColWidth="8.88671875" defaultRowHeight="13.8" x14ac:dyDescent="0.3"/>
  <cols>
    <col min="1" max="1" width="11" style="166" customWidth="1"/>
    <col min="2" max="2" width="33.33203125" style="166" customWidth="1"/>
    <col min="3" max="3" width="30.33203125" style="166" customWidth="1"/>
    <col min="4" max="4" width="16.6640625" style="166" customWidth="1"/>
    <col min="5" max="5" width="13.5546875" style="166" bestFit="1" customWidth="1"/>
    <col min="6" max="6" width="18" style="166" customWidth="1"/>
    <col min="7" max="7" width="13.33203125" style="166" customWidth="1"/>
    <col min="8" max="8" width="14.33203125" style="166" customWidth="1"/>
    <col min="9" max="11" width="8.88671875" style="166"/>
    <col min="12" max="21" width="8.88671875" style="156"/>
    <col min="22" max="16384" width="8.88671875" style="166"/>
  </cols>
  <sheetData>
    <row r="1" spans="1:21" x14ac:dyDescent="0.3">
      <c r="A1" s="174"/>
      <c r="B1" s="174"/>
      <c r="C1" s="174"/>
      <c r="D1" s="174"/>
      <c r="E1" s="174"/>
      <c r="F1" s="174"/>
      <c r="G1" s="174"/>
      <c r="H1" s="174"/>
      <c r="I1" s="174"/>
      <c r="J1" s="174"/>
      <c r="L1" s="175"/>
    </row>
    <row r="2" spans="1:21" ht="14.4" thickBot="1" x14ac:dyDescent="0.35">
      <c r="A2" s="174"/>
      <c r="B2" s="174"/>
      <c r="C2" s="174"/>
      <c r="D2" s="174"/>
      <c r="E2" s="174"/>
      <c r="F2" s="174"/>
      <c r="G2" s="174"/>
      <c r="H2" s="174"/>
      <c r="I2" s="174"/>
      <c r="J2" s="174"/>
    </row>
    <row r="3" spans="1:21" ht="15" thickBot="1" x14ac:dyDescent="0.35">
      <c r="A3" s="214" t="s">
        <v>157</v>
      </c>
      <c r="B3" s="215"/>
      <c r="C3" s="215"/>
      <c r="D3" s="215"/>
      <c r="E3" s="215"/>
      <c r="F3" s="215"/>
      <c r="G3" s="215"/>
      <c r="H3" s="216"/>
      <c r="I3" s="174"/>
      <c r="J3" s="174"/>
    </row>
    <row r="4" spans="1:21" s="178" customFormat="1" ht="33" customHeight="1" x14ac:dyDescent="0.3">
      <c r="A4" s="176" t="s">
        <v>158</v>
      </c>
      <c r="B4" s="176" t="s">
        <v>120</v>
      </c>
      <c r="C4" s="176" t="s">
        <v>159</v>
      </c>
      <c r="D4" s="176" t="s">
        <v>160</v>
      </c>
      <c r="E4" s="176" t="s">
        <v>161</v>
      </c>
      <c r="F4" s="176" t="s">
        <v>162</v>
      </c>
      <c r="G4" s="176" t="s">
        <v>163</v>
      </c>
      <c r="H4" s="176" t="s">
        <v>164</v>
      </c>
      <c r="I4" s="177"/>
      <c r="J4" s="177"/>
      <c r="L4" s="179"/>
      <c r="M4" s="179"/>
      <c r="N4" s="179"/>
      <c r="O4" s="179"/>
      <c r="P4" s="179"/>
      <c r="Q4" s="179"/>
      <c r="R4" s="179"/>
      <c r="S4" s="179"/>
      <c r="T4" s="179"/>
      <c r="U4" s="179"/>
    </row>
    <row r="5" spans="1:21" x14ac:dyDescent="0.3">
      <c r="A5" s="180"/>
      <c r="B5" s="181"/>
      <c r="C5" s="181"/>
      <c r="D5" s="182"/>
      <c r="E5" s="183"/>
      <c r="F5" s="183"/>
      <c r="G5" s="184"/>
      <c r="H5" s="183"/>
      <c r="I5" s="185"/>
      <c r="J5" s="174"/>
    </row>
    <row r="6" spans="1:21" x14ac:dyDescent="0.3">
      <c r="A6" s="180"/>
      <c r="B6" s="181"/>
      <c r="C6" s="181"/>
      <c r="D6" s="182"/>
      <c r="E6" s="183"/>
      <c r="F6" s="183"/>
      <c r="G6" s="184"/>
      <c r="H6" s="183"/>
      <c r="I6" s="174"/>
      <c r="J6" s="174"/>
    </row>
    <row r="7" spans="1:21" ht="14.4" thickBot="1" x14ac:dyDescent="0.35">
      <c r="A7" s="186"/>
      <c r="B7" s="174"/>
      <c r="C7" s="187"/>
      <c r="D7" s="174"/>
      <c r="E7" s="188"/>
      <c r="F7" s="188"/>
      <c r="G7" s="174"/>
      <c r="H7" s="188"/>
      <c r="I7" s="174"/>
      <c r="J7" s="174"/>
    </row>
    <row r="8" spans="1:21" ht="14.4" x14ac:dyDescent="0.3">
      <c r="A8" s="217" t="s">
        <v>165</v>
      </c>
      <c r="B8" s="218"/>
      <c r="C8" s="218"/>
      <c r="D8" s="218"/>
      <c r="E8" s="218"/>
      <c r="F8" s="219"/>
      <c r="G8" s="189"/>
      <c r="H8" s="189"/>
      <c r="I8" s="174"/>
      <c r="J8" s="174"/>
    </row>
    <row r="9" spans="1:21" ht="31.5" customHeight="1" x14ac:dyDescent="0.3">
      <c r="A9" s="190" t="s">
        <v>158</v>
      </c>
      <c r="B9" s="190" t="s">
        <v>120</v>
      </c>
      <c r="C9" s="190" t="s">
        <v>159</v>
      </c>
      <c r="D9" s="190" t="s">
        <v>160</v>
      </c>
      <c r="E9" s="190" t="s">
        <v>163</v>
      </c>
      <c r="F9" s="190" t="s">
        <v>164</v>
      </c>
      <c r="G9" s="176"/>
      <c r="H9" s="176"/>
      <c r="I9" s="174"/>
      <c r="J9" s="174"/>
    </row>
    <row r="10" spans="1:21" x14ac:dyDescent="0.3">
      <c r="A10" s="191"/>
      <c r="B10" s="192"/>
      <c r="C10" s="192"/>
      <c r="D10" s="193"/>
      <c r="E10" s="194"/>
      <c r="F10" s="195"/>
      <c r="G10" s="196"/>
      <c r="H10" s="196"/>
      <c r="I10" s="174"/>
      <c r="J10" s="174"/>
    </row>
    <row r="11" spans="1:21" x14ac:dyDescent="0.3">
      <c r="A11" s="186"/>
      <c r="B11" s="174"/>
      <c r="C11" s="187"/>
      <c r="D11" s="174"/>
      <c r="E11" s="188"/>
      <c r="F11" s="188"/>
      <c r="G11" s="174"/>
      <c r="H11" s="188"/>
      <c r="I11" s="174"/>
      <c r="J11" s="174"/>
    </row>
    <row r="12" spans="1:21" ht="14.4" thickBot="1" x14ac:dyDescent="0.35">
      <c r="H12" s="174"/>
      <c r="I12" s="174"/>
      <c r="J12" s="174"/>
    </row>
    <row r="13" spans="1:21" ht="15" thickBot="1" x14ac:dyDescent="0.35">
      <c r="A13" s="220" t="s">
        <v>188</v>
      </c>
      <c r="B13" s="221"/>
      <c r="C13" s="221"/>
      <c r="D13" s="221"/>
      <c r="E13" s="221"/>
      <c r="F13" s="221"/>
      <c r="G13" s="222"/>
      <c r="H13" s="174"/>
      <c r="I13" s="174"/>
      <c r="J13" s="174"/>
    </row>
    <row r="14" spans="1:21" ht="28.8" x14ac:dyDescent="0.3">
      <c r="A14" s="176" t="s">
        <v>158</v>
      </c>
      <c r="B14" s="176" t="s">
        <v>120</v>
      </c>
      <c r="C14" s="176" t="s">
        <v>159</v>
      </c>
      <c r="D14" s="176" t="s">
        <v>160</v>
      </c>
      <c r="E14" s="176" t="s">
        <v>166</v>
      </c>
      <c r="F14" s="176" t="s">
        <v>167</v>
      </c>
      <c r="G14" s="176" t="s">
        <v>164</v>
      </c>
    </row>
    <row r="15" spans="1:21" ht="57" customHeight="1" x14ac:dyDescent="0.3">
      <c r="A15" s="197"/>
      <c r="B15" s="198"/>
      <c r="C15" s="198"/>
      <c r="D15" s="199"/>
      <c r="E15" s="200"/>
      <c r="F15" s="200"/>
      <c r="G15" s="201"/>
    </row>
    <row r="16" spans="1:21" x14ac:dyDescent="0.3">
      <c r="A16" s="202"/>
    </row>
    <row r="17" spans="1:1" x14ac:dyDescent="0.3">
      <c r="A17" s="202"/>
    </row>
    <row r="18" spans="1:1" x14ac:dyDescent="0.3">
      <c r="A18" s="202"/>
    </row>
    <row r="19" spans="1:1" x14ac:dyDescent="0.3">
      <c r="A19" s="202"/>
    </row>
  </sheetData>
  <mergeCells count="3">
    <mergeCell ref="A3:H3"/>
    <mergeCell ref="A8:F8"/>
    <mergeCell ref="A13:G13"/>
  </mergeCells>
  <pageMargins left="0.7" right="0.7" top="0.75" bottom="0.75" header="0.3" footer="0.3"/>
  <pageSetup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40"/>
  <sheetViews>
    <sheetView showGridLines="0" zoomScale="110" zoomScaleNormal="110" workbookViewId="0">
      <pane xSplit="3" ySplit="2" topLeftCell="D213" activePane="bottomRight" state="frozen"/>
      <selection pane="topRight" activeCell="D1" sqref="D1"/>
      <selection pane="bottomLeft" activeCell="A3" sqref="A3"/>
      <selection pane="bottomRight" activeCell="D2" sqref="D2"/>
    </sheetView>
  </sheetViews>
  <sheetFormatPr defaultColWidth="8.88671875" defaultRowHeight="13.8" x14ac:dyDescent="0.3"/>
  <cols>
    <col min="1" max="2" width="8.88671875" style="4"/>
    <col min="3" max="3" width="12.33203125" style="4" customWidth="1"/>
    <col min="4" max="16384" width="8.88671875" style="4"/>
  </cols>
  <sheetData>
    <row r="2" spans="1:8" ht="42" x14ac:dyDescent="0.3">
      <c r="A2" s="31"/>
      <c r="B2" s="31"/>
      <c r="C2" s="31"/>
      <c r="D2" s="32" t="s">
        <v>171</v>
      </c>
      <c r="E2" s="32" t="s">
        <v>19</v>
      </c>
      <c r="F2" s="32" t="s">
        <v>20</v>
      </c>
      <c r="G2" s="32" t="s">
        <v>172</v>
      </c>
      <c r="H2" s="32" t="s">
        <v>21</v>
      </c>
    </row>
    <row r="3" spans="1:8" x14ac:dyDescent="0.3">
      <c r="A3" s="33" t="s">
        <v>22</v>
      </c>
      <c r="B3" s="33"/>
      <c r="C3" s="33"/>
      <c r="D3" s="87"/>
      <c r="E3" s="87"/>
      <c r="F3" s="87"/>
      <c r="G3" s="87"/>
      <c r="H3" s="87"/>
    </row>
    <row r="4" spans="1:8" x14ac:dyDescent="0.3">
      <c r="A4" s="31" t="s">
        <v>23</v>
      </c>
      <c r="B4" s="31"/>
      <c r="C4" s="31"/>
      <c r="D4" s="87"/>
      <c r="E4" s="87"/>
      <c r="F4" s="87"/>
      <c r="G4" s="87"/>
      <c r="H4" s="87"/>
    </row>
    <row r="5" spans="1:8" x14ac:dyDescent="0.3">
      <c r="A5" s="31" t="s">
        <v>187</v>
      </c>
      <c r="B5" s="204"/>
      <c r="C5" s="204"/>
      <c r="D5" s="87">
        <v>1711225</v>
      </c>
      <c r="E5" s="87"/>
      <c r="F5" s="87"/>
      <c r="G5" s="87">
        <f>+D5+E5+F5</f>
        <v>1711225</v>
      </c>
      <c r="H5" s="87"/>
    </row>
    <row r="6" spans="1:8" x14ac:dyDescent="0.3">
      <c r="A6" s="31" t="s">
        <v>25</v>
      </c>
      <c r="B6" s="31"/>
      <c r="C6" s="31"/>
      <c r="D6" s="87">
        <v>19003</v>
      </c>
      <c r="E6" s="87"/>
      <c r="F6" s="87"/>
      <c r="G6" s="87">
        <f>+D6+E6+F6</f>
        <v>19003</v>
      </c>
      <c r="H6" s="87"/>
    </row>
    <row r="7" spans="1:8" x14ac:dyDescent="0.3">
      <c r="A7" s="31" t="s">
        <v>26</v>
      </c>
      <c r="B7" s="31"/>
      <c r="C7" s="31"/>
      <c r="D7" s="87">
        <v>0</v>
      </c>
      <c r="E7" s="87"/>
      <c r="F7" s="87"/>
      <c r="G7" s="87">
        <f>+D7+E7+F7</f>
        <v>0</v>
      </c>
      <c r="H7" s="87"/>
    </row>
    <row r="8" spans="1:8" x14ac:dyDescent="0.3">
      <c r="A8" s="31" t="s">
        <v>27</v>
      </c>
      <c r="B8" s="31"/>
      <c r="C8" s="31"/>
      <c r="D8" s="83">
        <v>0</v>
      </c>
      <c r="E8" s="83"/>
      <c r="F8" s="83"/>
      <c r="G8" s="83">
        <f>+D8+E8+F8</f>
        <v>0</v>
      </c>
      <c r="H8" s="83"/>
    </row>
    <row r="9" spans="1:8" x14ac:dyDescent="0.3">
      <c r="A9" s="31" t="s">
        <v>28</v>
      </c>
      <c r="B9" s="31"/>
      <c r="C9" s="31"/>
      <c r="D9" s="84">
        <v>99102</v>
      </c>
      <c r="E9" s="84"/>
      <c r="F9" s="84"/>
      <c r="G9" s="84">
        <f>+D9+E9+F9</f>
        <v>99102</v>
      </c>
      <c r="H9" s="84"/>
    </row>
    <row r="10" spans="1:8" x14ac:dyDescent="0.3">
      <c r="A10" s="31" t="s">
        <v>29</v>
      </c>
      <c r="B10" s="31"/>
      <c r="C10" s="31"/>
      <c r="D10" s="83">
        <f>SUM(D5:D9)</f>
        <v>1829330</v>
      </c>
      <c r="E10" s="83">
        <f>SUM(E5:E9)</f>
        <v>0</v>
      </c>
      <c r="F10" s="35">
        <f>SUM(F5:F9)</f>
        <v>0</v>
      </c>
      <c r="G10" s="35">
        <f>SUM(G5:G9)</f>
        <v>1829330</v>
      </c>
      <c r="H10" s="35">
        <f>SUM(H5:H9)</f>
        <v>0</v>
      </c>
    </row>
    <row r="11" spans="1:8" x14ac:dyDescent="0.3">
      <c r="A11" s="31" t="s">
        <v>30</v>
      </c>
      <c r="B11" s="31"/>
      <c r="C11" s="31"/>
      <c r="D11" s="83"/>
      <c r="E11" s="83"/>
      <c r="F11" s="83"/>
      <c r="G11" s="83"/>
      <c r="H11" s="83"/>
    </row>
    <row r="12" spans="1:8" x14ac:dyDescent="0.3">
      <c r="A12" s="31" t="s">
        <v>31</v>
      </c>
      <c r="B12" s="31"/>
      <c r="C12" s="31"/>
      <c r="D12" s="83">
        <v>0</v>
      </c>
      <c r="E12" s="83"/>
      <c r="F12" s="83"/>
      <c r="G12" s="83">
        <f t="shared" ref="G12:G24" si="0">+D12+E12+F12</f>
        <v>0</v>
      </c>
      <c r="H12" s="83"/>
    </row>
    <row r="13" spans="1:8" x14ac:dyDescent="0.3">
      <c r="A13" s="31" t="s">
        <v>32</v>
      </c>
      <c r="B13" s="31"/>
      <c r="C13" s="31"/>
      <c r="D13" s="83">
        <v>64751</v>
      </c>
      <c r="E13" s="83"/>
      <c r="F13" s="83"/>
      <c r="G13" s="83">
        <f t="shared" si="0"/>
        <v>64751</v>
      </c>
      <c r="H13" s="83"/>
    </row>
    <row r="14" spans="1:8" x14ac:dyDescent="0.3">
      <c r="A14" s="31" t="s">
        <v>33</v>
      </c>
      <c r="B14" s="31"/>
      <c r="C14" s="31"/>
      <c r="D14" s="83">
        <v>195658</v>
      </c>
      <c r="E14" s="83"/>
      <c r="F14" s="83"/>
      <c r="G14" s="83">
        <f t="shared" si="0"/>
        <v>195658</v>
      </c>
      <c r="H14" s="83"/>
    </row>
    <row r="15" spans="1:8" x14ac:dyDescent="0.3">
      <c r="A15" s="31" t="s">
        <v>34</v>
      </c>
      <c r="B15" s="31"/>
      <c r="C15" s="31"/>
      <c r="D15" s="83">
        <v>61924</v>
      </c>
      <c r="E15" s="83"/>
      <c r="F15" s="83"/>
      <c r="G15" s="83">
        <f t="shared" si="0"/>
        <v>61924</v>
      </c>
      <c r="H15" s="83"/>
    </row>
    <row r="16" spans="1:8" x14ac:dyDescent="0.3">
      <c r="A16" s="31" t="s">
        <v>35</v>
      </c>
      <c r="B16" s="31"/>
      <c r="C16" s="31"/>
      <c r="D16" s="83">
        <v>0</v>
      </c>
      <c r="E16" s="83"/>
      <c r="F16" s="83"/>
      <c r="G16" s="83">
        <f>+D16+E16+F16</f>
        <v>0</v>
      </c>
      <c r="H16" s="83"/>
    </row>
    <row r="17" spans="1:8" x14ac:dyDescent="0.3">
      <c r="A17" s="31" t="s">
        <v>36</v>
      </c>
      <c r="B17" s="31"/>
      <c r="C17" s="31"/>
      <c r="D17" s="83">
        <v>45605</v>
      </c>
      <c r="E17" s="83"/>
      <c r="F17" s="83"/>
      <c r="G17" s="83">
        <f t="shared" si="0"/>
        <v>45605</v>
      </c>
      <c r="H17" s="83"/>
    </row>
    <row r="18" spans="1:8" x14ac:dyDescent="0.3">
      <c r="A18" s="31" t="s">
        <v>37</v>
      </c>
      <c r="B18" s="31"/>
      <c r="C18" s="31"/>
      <c r="D18" s="83">
        <v>0</v>
      </c>
      <c r="E18" s="83"/>
      <c r="F18" s="83"/>
      <c r="G18" s="83">
        <f t="shared" si="0"/>
        <v>0</v>
      </c>
      <c r="H18" s="83"/>
    </row>
    <row r="19" spans="1:8" x14ac:dyDescent="0.3">
      <c r="A19" s="31" t="s">
        <v>38</v>
      </c>
      <c r="B19" s="31"/>
      <c r="C19" s="31"/>
      <c r="D19" s="83">
        <v>0</v>
      </c>
      <c r="E19" s="83"/>
      <c r="F19" s="83"/>
      <c r="G19" s="83">
        <f t="shared" si="0"/>
        <v>0</v>
      </c>
      <c r="H19" s="83"/>
    </row>
    <row r="20" spans="1:8" x14ac:dyDescent="0.3">
      <c r="A20" s="31" t="s">
        <v>139</v>
      </c>
      <c r="B20" s="31"/>
      <c r="C20" s="31"/>
      <c r="D20" s="83">
        <v>221683</v>
      </c>
      <c r="E20" s="83"/>
      <c r="F20" s="83"/>
      <c r="G20" s="83">
        <f t="shared" si="0"/>
        <v>221683</v>
      </c>
      <c r="H20" s="83"/>
    </row>
    <row r="21" spans="1:8" x14ac:dyDescent="0.3">
      <c r="A21" s="31" t="s">
        <v>140</v>
      </c>
      <c r="B21" s="31"/>
      <c r="C21" s="31"/>
      <c r="D21" s="83">
        <v>262</v>
      </c>
      <c r="E21" s="83"/>
      <c r="F21" s="83"/>
      <c r="G21" s="83">
        <f t="shared" si="0"/>
        <v>262</v>
      </c>
      <c r="H21" s="83"/>
    </row>
    <row r="22" spans="1:8" x14ac:dyDescent="0.3">
      <c r="A22" s="31" t="s">
        <v>143</v>
      </c>
      <c r="B22" s="31"/>
      <c r="C22" s="31"/>
      <c r="D22" s="83">
        <v>6523</v>
      </c>
      <c r="E22" s="83"/>
      <c r="F22" s="83"/>
      <c r="G22" s="83">
        <f t="shared" si="0"/>
        <v>6523</v>
      </c>
      <c r="H22" s="83"/>
    </row>
    <row r="23" spans="1:8" x14ac:dyDescent="0.3">
      <c r="A23" s="31" t="s">
        <v>144</v>
      </c>
      <c r="B23" s="31"/>
      <c r="C23" s="31"/>
      <c r="D23" s="83"/>
      <c r="E23" s="83"/>
      <c r="F23" s="83"/>
      <c r="G23" s="83">
        <f t="shared" si="0"/>
        <v>0</v>
      </c>
      <c r="H23" s="83"/>
    </row>
    <row r="24" spans="1:8" x14ac:dyDescent="0.3">
      <c r="A24" s="31" t="s">
        <v>39</v>
      </c>
      <c r="B24" s="31"/>
      <c r="C24" s="31"/>
      <c r="D24" s="83">
        <v>994</v>
      </c>
      <c r="E24" s="83"/>
      <c r="F24" s="83"/>
      <c r="G24" s="83">
        <f t="shared" si="0"/>
        <v>994</v>
      </c>
      <c r="H24" s="83"/>
    </row>
    <row r="25" spans="1:8" ht="14.4" thickBot="1" x14ac:dyDescent="0.35">
      <c r="A25" s="31" t="s">
        <v>40</v>
      </c>
      <c r="B25" s="31"/>
      <c r="C25" s="31"/>
      <c r="D25" s="85">
        <f>SUM(D10:D24)</f>
        <v>2426730</v>
      </c>
      <c r="E25" s="85">
        <f>SUM(E10:E24)</f>
        <v>0</v>
      </c>
      <c r="F25" s="85">
        <f>SUM(F10:F24)</f>
        <v>0</v>
      </c>
      <c r="G25" s="85">
        <f>SUM(G10:G24)</f>
        <v>2426730</v>
      </c>
      <c r="H25" s="85">
        <f>SUM(H10:H24)</f>
        <v>0</v>
      </c>
    </row>
    <row r="26" spans="1:8" ht="14.4" thickTop="1" x14ac:dyDescent="0.3">
      <c r="A26" s="31"/>
      <c r="B26" s="31"/>
      <c r="C26" s="31"/>
      <c r="D26" s="86"/>
      <c r="E26" s="86"/>
      <c r="F26" s="86"/>
      <c r="G26" s="86"/>
      <c r="H26" s="86"/>
    </row>
    <row r="27" spans="1:8" x14ac:dyDescent="0.3">
      <c r="A27" s="31"/>
      <c r="B27" s="31"/>
      <c r="C27" s="31"/>
      <c r="D27" s="86"/>
      <c r="E27" s="86"/>
      <c r="F27" s="86"/>
      <c r="G27" s="86"/>
      <c r="H27" s="86"/>
    </row>
    <row r="28" spans="1:8" x14ac:dyDescent="0.3">
      <c r="A28" s="205" t="s">
        <v>41</v>
      </c>
      <c r="B28" s="205"/>
      <c r="C28" s="205"/>
      <c r="D28" s="87"/>
      <c r="E28" s="87"/>
      <c r="F28" s="87"/>
      <c r="G28" s="87"/>
      <c r="H28" s="87"/>
    </row>
    <row r="29" spans="1:8" x14ac:dyDescent="0.3">
      <c r="A29" s="204" t="s">
        <v>23</v>
      </c>
      <c r="B29" s="204"/>
      <c r="C29" s="204"/>
      <c r="D29" s="87"/>
      <c r="E29" s="87"/>
      <c r="F29" s="87"/>
      <c r="G29" s="87"/>
      <c r="H29" s="87"/>
    </row>
    <row r="30" spans="1:8" x14ac:dyDescent="0.3">
      <c r="A30" s="204" t="s">
        <v>42</v>
      </c>
      <c r="B30" s="204"/>
      <c r="C30" s="204"/>
      <c r="D30" s="87">
        <v>25080</v>
      </c>
      <c r="E30" s="87"/>
      <c r="F30" s="87"/>
      <c r="G30" s="87">
        <f t="shared" ref="G30:G35" si="1">+D30+E30+F30</f>
        <v>25080</v>
      </c>
      <c r="H30" s="87"/>
    </row>
    <row r="31" spans="1:8" x14ac:dyDescent="0.3">
      <c r="A31" s="204" t="s">
        <v>25</v>
      </c>
      <c r="B31" s="204"/>
      <c r="C31" s="204"/>
      <c r="D31" s="87">
        <v>0</v>
      </c>
      <c r="E31" s="87"/>
      <c r="F31" s="87"/>
      <c r="G31" s="87">
        <f t="shared" si="1"/>
        <v>0</v>
      </c>
      <c r="H31" s="87"/>
    </row>
    <row r="32" spans="1:8" hidden="1" x14ac:dyDescent="0.3">
      <c r="A32" s="204" t="s">
        <v>43</v>
      </c>
      <c r="B32" s="204"/>
      <c r="C32" s="204"/>
      <c r="D32" s="87">
        <v>0</v>
      </c>
      <c r="E32" s="87"/>
      <c r="F32" s="87"/>
      <c r="G32" s="87">
        <f t="shared" si="1"/>
        <v>0</v>
      </c>
      <c r="H32" s="87"/>
    </row>
    <row r="33" spans="1:8" x14ac:dyDescent="0.3">
      <c r="A33" s="204" t="s">
        <v>44</v>
      </c>
      <c r="B33" s="204"/>
      <c r="C33" s="204"/>
      <c r="D33" s="87">
        <v>0</v>
      </c>
      <c r="E33" s="87"/>
      <c r="F33" s="87"/>
      <c r="G33" s="87">
        <f t="shared" si="1"/>
        <v>0</v>
      </c>
      <c r="H33" s="87"/>
    </row>
    <row r="34" spans="1:8" x14ac:dyDescent="0.3">
      <c r="A34" s="204" t="s">
        <v>27</v>
      </c>
      <c r="B34" s="204"/>
      <c r="C34" s="204"/>
      <c r="D34" s="87">
        <v>0</v>
      </c>
      <c r="E34" s="87"/>
      <c r="F34" s="87"/>
      <c r="G34" s="87">
        <f t="shared" si="1"/>
        <v>0</v>
      </c>
      <c r="H34" s="87"/>
    </row>
    <row r="35" spans="1:8" x14ac:dyDescent="0.3">
      <c r="A35" s="204" t="s">
        <v>28</v>
      </c>
      <c r="B35" s="204"/>
      <c r="C35" s="204"/>
      <c r="D35" s="88">
        <v>3498</v>
      </c>
      <c r="E35" s="88"/>
      <c r="F35" s="88"/>
      <c r="G35" s="88">
        <f t="shared" si="1"/>
        <v>3498</v>
      </c>
      <c r="H35" s="88"/>
    </row>
    <row r="36" spans="1:8" x14ac:dyDescent="0.3">
      <c r="A36" s="204" t="s">
        <v>29</v>
      </c>
      <c r="B36" s="204"/>
      <c r="C36" s="204"/>
      <c r="D36" s="87">
        <f>SUM(D30:D35)</f>
        <v>28578</v>
      </c>
      <c r="E36" s="87"/>
      <c r="F36" s="87"/>
      <c r="G36" s="87">
        <f>SUM(G30:G35)</f>
        <v>28578</v>
      </c>
      <c r="H36" s="87">
        <f>SUM(H30:H35)</f>
        <v>0</v>
      </c>
    </row>
    <row r="37" spans="1:8" x14ac:dyDescent="0.3">
      <c r="A37" s="204" t="s">
        <v>30</v>
      </c>
      <c r="B37" s="204"/>
      <c r="C37" s="204"/>
      <c r="D37" s="87"/>
      <c r="E37" s="87"/>
      <c r="F37" s="87"/>
      <c r="G37" s="87"/>
      <c r="H37" s="87"/>
    </row>
    <row r="38" spans="1:8" x14ac:dyDescent="0.3">
      <c r="A38" s="204" t="s">
        <v>32</v>
      </c>
      <c r="B38" s="204"/>
      <c r="C38" s="204"/>
      <c r="D38" s="87">
        <v>30112</v>
      </c>
      <c r="E38" s="87"/>
      <c r="F38" s="87"/>
      <c r="G38" s="87">
        <f t="shared" ref="G38:G48" si="2">+D38+E38+F38</f>
        <v>30112</v>
      </c>
      <c r="H38" s="87"/>
    </row>
    <row r="39" spans="1:8" x14ac:dyDescent="0.3">
      <c r="A39" s="204" t="s">
        <v>33</v>
      </c>
      <c r="B39" s="204"/>
      <c r="C39" s="204"/>
      <c r="D39" s="87">
        <v>54932</v>
      </c>
      <c r="E39" s="87"/>
      <c r="F39" s="87"/>
      <c r="G39" s="87">
        <f t="shared" si="2"/>
        <v>54932</v>
      </c>
      <c r="H39" s="87"/>
    </row>
    <row r="40" spans="1:8" x14ac:dyDescent="0.3">
      <c r="A40" s="204" t="s">
        <v>34</v>
      </c>
      <c r="B40" s="204"/>
      <c r="C40" s="204"/>
      <c r="D40" s="87">
        <v>17385</v>
      </c>
      <c r="E40" s="87"/>
      <c r="F40" s="87"/>
      <c r="G40" s="87">
        <f t="shared" si="2"/>
        <v>17385</v>
      </c>
      <c r="H40" s="87"/>
    </row>
    <row r="41" spans="1:8" x14ac:dyDescent="0.3">
      <c r="A41" s="204" t="s">
        <v>35</v>
      </c>
      <c r="B41" s="204"/>
      <c r="C41" s="204"/>
      <c r="D41" s="87">
        <v>0</v>
      </c>
      <c r="E41" s="87"/>
      <c r="F41" s="87"/>
      <c r="G41" s="87">
        <f t="shared" si="2"/>
        <v>0</v>
      </c>
      <c r="H41" s="87"/>
    </row>
    <row r="42" spans="1:8" x14ac:dyDescent="0.3">
      <c r="A42" s="204" t="s">
        <v>45</v>
      </c>
      <c r="B42" s="204"/>
      <c r="C42" s="204"/>
      <c r="D42" s="87">
        <v>20995</v>
      </c>
      <c r="E42" s="87"/>
      <c r="F42" s="87"/>
      <c r="G42" s="87">
        <f t="shared" si="2"/>
        <v>20995</v>
      </c>
      <c r="H42" s="87"/>
    </row>
    <row r="43" spans="1:8" x14ac:dyDescent="0.3">
      <c r="A43" s="204" t="s">
        <v>46</v>
      </c>
      <c r="B43" s="204"/>
      <c r="C43" s="204"/>
      <c r="D43" s="87">
        <v>94941</v>
      </c>
      <c r="E43" s="87"/>
      <c r="F43" s="87"/>
      <c r="G43" s="87">
        <f>+D43+E43+F43</f>
        <v>94941</v>
      </c>
      <c r="H43" s="87"/>
    </row>
    <row r="44" spans="1:8" x14ac:dyDescent="0.3">
      <c r="A44" s="204" t="s">
        <v>138</v>
      </c>
      <c r="B44" s="204"/>
      <c r="C44" s="204"/>
      <c r="D44" s="87">
        <v>120359</v>
      </c>
      <c r="E44" s="87"/>
      <c r="F44" s="87"/>
      <c r="G44" s="87">
        <f t="shared" ref="G44" si="3">+D44+E44+F44</f>
        <v>120359</v>
      </c>
      <c r="H44" s="87"/>
    </row>
    <row r="45" spans="1:8" x14ac:dyDescent="0.3">
      <c r="A45" s="204" t="s">
        <v>142</v>
      </c>
      <c r="B45" s="204"/>
      <c r="C45" s="204"/>
      <c r="D45" s="87">
        <v>445</v>
      </c>
      <c r="E45" s="87"/>
      <c r="F45" s="87"/>
      <c r="G45" s="87">
        <f t="shared" si="2"/>
        <v>445</v>
      </c>
      <c r="H45" s="87"/>
    </row>
    <row r="46" spans="1:8" x14ac:dyDescent="0.3">
      <c r="A46" s="204" t="s">
        <v>143</v>
      </c>
      <c r="B46" s="204"/>
      <c r="C46" s="204"/>
      <c r="D46" s="87">
        <v>559</v>
      </c>
      <c r="E46" s="87"/>
      <c r="F46" s="87"/>
      <c r="G46" s="87">
        <f t="shared" si="2"/>
        <v>559</v>
      </c>
      <c r="H46" s="87"/>
    </row>
    <row r="47" spans="1:8" x14ac:dyDescent="0.3">
      <c r="A47" s="204" t="s">
        <v>144</v>
      </c>
      <c r="B47" s="204"/>
      <c r="C47" s="204"/>
      <c r="D47" s="87">
        <v>0</v>
      </c>
      <c r="E47" s="87"/>
      <c r="F47" s="87"/>
      <c r="G47" s="87">
        <f t="shared" si="2"/>
        <v>0</v>
      </c>
      <c r="H47" s="87"/>
    </row>
    <row r="48" spans="1:8" x14ac:dyDescent="0.3">
      <c r="A48" s="204" t="s">
        <v>47</v>
      </c>
      <c r="B48" s="204"/>
      <c r="C48" s="204"/>
      <c r="D48" s="87">
        <v>23</v>
      </c>
      <c r="E48" s="87"/>
      <c r="F48" s="87"/>
      <c r="G48" s="87">
        <f t="shared" si="2"/>
        <v>23</v>
      </c>
      <c r="H48" s="87"/>
    </row>
    <row r="49" spans="1:8" ht="14.4" thickBot="1" x14ac:dyDescent="0.35">
      <c r="A49" s="204" t="s">
        <v>48</v>
      </c>
      <c r="B49" s="204"/>
      <c r="C49" s="204"/>
      <c r="D49" s="89">
        <f t="shared" ref="D49:H49" si="4">SUM(D36:D48)</f>
        <v>368329</v>
      </c>
      <c r="E49" s="89">
        <f t="shared" si="4"/>
        <v>0</v>
      </c>
      <c r="F49" s="89">
        <f t="shared" si="4"/>
        <v>0</v>
      </c>
      <c r="G49" s="89">
        <f>SUM(G36:G48)</f>
        <v>368329</v>
      </c>
      <c r="H49" s="89">
        <f t="shared" si="4"/>
        <v>0</v>
      </c>
    </row>
    <row r="50" spans="1:8" ht="14.4" thickTop="1" x14ac:dyDescent="0.3">
      <c r="A50" s="204"/>
      <c r="B50" s="204"/>
      <c r="C50" s="204"/>
      <c r="D50" s="87"/>
      <c r="E50" s="87"/>
      <c r="F50" s="87"/>
      <c r="G50" s="87"/>
      <c r="H50" s="87"/>
    </row>
    <row r="51" spans="1:8" x14ac:dyDescent="0.3">
      <c r="A51" s="204"/>
      <c r="B51" s="204"/>
      <c r="C51" s="204"/>
      <c r="D51" s="90"/>
      <c r="E51" s="90"/>
      <c r="F51" s="90"/>
      <c r="G51" s="90"/>
      <c r="H51" s="90"/>
    </row>
    <row r="52" spans="1:8" x14ac:dyDescent="0.3">
      <c r="A52" s="205" t="s">
        <v>49</v>
      </c>
      <c r="B52" s="205"/>
      <c r="C52" s="205"/>
      <c r="D52" s="87"/>
      <c r="E52" s="87"/>
      <c r="F52" s="87"/>
      <c r="G52" s="87"/>
      <c r="H52" s="87"/>
    </row>
    <row r="53" spans="1:8" x14ac:dyDescent="0.3">
      <c r="A53" s="204" t="s">
        <v>23</v>
      </c>
      <c r="B53" s="204"/>
      <c r="C53" s="204"/>
      <c r="D53" s="87"/>
      <c r="E53" s="87"/>
      <c r="F53" s="87"/>
      <c r="G53" s="87"/>
      <c r="H53" s="87"/>
    </row>
    <row r="54" spans="1:8" x14ac:dyDescent="0.3">
      <c r="A54" s="204" t="s">
        <v>42</v>
      </c>
      <c r="B54" s="204"/>
      <c r="C54" s="204"/>
      <c r="D54" s="87">
        <v>2221280</v>
      </c>
      <c r="E54" s="87"/>
      <c r="F54" s="87"/>
      <c r="G54" s="87">
        <f>+D54+E54+F54</f>
        <v>2221280</v>
      </c>
      <c r="H54" s="87"/>
    </row>
    <row r="55" spans="1:8" x14ac:dyDescent="0.3">
      <c r="A55" s="204" t="s">
        <v>24</v>
      </c>
      <c r="B55" s="204"/>
      <c r="C55" s="204"/>
      <c r="D55" s="87">
        <v>0</v>
      </c>
      <c r="E55" s="87"/>
      <c r="F55" s="87"/>
      <c r="G55" s="87">
        <f t="shared" ref="G55:G59" si="5">+D55+E55+F55</f>
        <v>0</v>
      </c>
      <c r="H55" s="87"/>
    </row>
    <row r="56" spans="1:8" x14ac:dyDescent="0.3">
      <c r="A56" s="204" t="s">
        <v>25</v>
      </c>
      <c r="B56" s="204"/>
      <c r="C56" s="204"/>
      <c r="D56" s="87">
        <v>56447</v>
      </c>
      <c r="E56" s="87"/>
      <c r="F56" s="87"/>
      <c r="G56" s="87">
        <f t="shared" si="5"/>
        <v>56447</v>
      </c>
      <c r="H56" s="87"/>
    </row>
    <row r="57" spans="1:8" x14ac:dyDescent="0.3">
      <c r="A57" s="204" t="s">
        <v>26</v>
      </c>
      <c r="B57" s="204"/>
      <c r="C57" s="204"/>
      <c r="D57" s="87">
        <v>0</v>
      </c>
      <c r="E57" s="87"/>
      <c r="F57" s="87"/>
      <c r="G57" s="87">
        <f t="shared" si="5"/>
        <v>0</v>
      </c>
      <c r="H57" s="87"/>
    </row>
    <row r="58" spans="1:8" x14ac:dyDescent="0.3">
      <c r="A58" s="204" t="s">
        <v>27</v>
      </c>
      <c r="B58" s="204"/>
      <c r="C58" s="204"/>
      <c r="D58" s="87">
        <v>0</v>
      </c>
      <c r="E58" s="87"/>
      <c r="F58" s="87"/>
      <c r="G58" s="87">
        <f t="shared" si="5"/>
        <v>0</v>
      </c>
      <c r="H58" s="87"/>
    </row>
    <row r="59" spans="1:8" x14ac:dyDescent="0.3">
      <c r="A59" s="204" t="s">
        <v>28</v>
      </c>
      <c r="B59" s="204"/>
      <c r="C59" s="204"/>
      <c r="D59" s="88">
        <v>141361</v>
      </c>
      <c r="E59" s="88"/>
      <c r="F59" s="88"/>
      <c r="G59" s="88">
        <f t="shared" si="5"/>
        <v>141361</v>
      </c>
      <c r="H59" s="88"/>
    </row>
    <row r="60" spans="1:8" x14ac:dyDescent="0.3">
      <c r="A60" s="204" t="s">
        <v>29</v>
      </c>
      <c r="B60" s="204"/>
      <c r="C60" s="204"/>
      <c r="D60" s="87">
        <f>SUM(D54:D59)</f>
        <v>2419088</v>
      </c>
      <c r="E60" s="87"/>
      <c r="F60" s="87">
        <f>SUM(F54:F59)</f>
        <v>0</v>
      </c>
      <c r="G60" s="87">
        <f>SUM(G54:G59)</f>
        <v>2419088</v>
      </c>
      <c r="H60" s="87">
        <f>SUM(H54:H59)</f>
        <v>0</v>
      </c>
    </row>
    <row r="61" spans="1:8" x14ac:dyDescent="0.3">
      <c r="A61" s="204" t="s">
        <v>30</v>
      </c>
      <c r="B61" s="204"/>
      <c r="C61" s="204"/>
      <c r="D61" s="87"/>
      <c r="E61" s="87"/>
      <c r="F61" s="87"/>
      <c r="G61" s="87"/>
      <c r="H61" s="87"/>
    </row>
    <row r="62" spans="1:8" x14ac:dyDescent="0.3">
      <c r="A62" s="204" t="s">
        <v>31</v>
      </c>
      <c r="B62" s="204"/>
      <c r="C62" s="204"/>
      <c r="D62" s="87">
        <v>0</v>
      </c>
      <c r="E62" s="87"/>
      <c r="F62" s="87"/>
      <c r="G62" s="87">
        <f t="shared" ref="G62:G75" si="6">+D62+E62+F62</f>
        <v>0</v>
      </c>
      <c r="H62" s="87"/>
    </row>
    <row r="63" spans="1:8" x14ac:dyDescent="0.3">
      <c r="A63" s="204" t="s">
        <v>32</v>
      </c>
      <c r="B63" s="204"/>
      <c r="C63" s="204"/>
      <c r="D63" s="87">
        <v>12635</v>
      </c>
      <c r="E63" s="87"/>
      <c r="F63" s="87"/>
      <c r="G63" s="87">
        <f t="shared" si="6"/>
        <v>12635</v>
      </c>
      <c r="H63" s="87"/>
    </row>
    <row r="64" spans="1:8" x14ac:dyDescent="0.3">
      <c r="A64" s="204" t="s">
        <v>33</v>
      </c>
      <c r="B64" s="204"/>
      <c r="C64" s="204"/>
      <c r="D64" s="87">
        <v>26232</v>
      </c>
      <c r="E64" s="87"/>
      <c r="F64" s="87"/>
      <c r="G64" s="87">
        <f t="shared" si="6"/>
        <v>26232</v>
      </c>
      <c r="H64" s="87"/>
    </row>
    <row r="65" spans="1:8" x14ac:dyDescent="0.3">
      <c r="A65" s="204" t="s">
        <v>34</v>
      </c>
      <c r="B65" s="204"/>
      <c r="C65" s="204"/>
      <c r="D65" s="87">
        <v>8302</v>
      </c>
      <c r="E65" s="87"/>
      <c r="F65" s="87"/>
      <c r="G65" s="87">
        <f t="shared" si="6"/>
        <v>8302</v>
      </c>
      <c r="H65" s="87"/>
    </row>
    <row r="66" spans="1:8" x14ac:dyDescent="0.3">
      <c r="A66" s="204" t="s">
        <v>35</v>
      </c>
      <c r="B66" s="204"/>
      <c r="C66" s="204"/>
      <c r="D66" s="87">
        <v>0</v>
      </c>
      <c r="E66" s="87"/>
      <c r="F66" s="87"/>
      <c r="G66" s="87">
        <f>+D66+E66+F66</f>
        <v>0</v>
      </c>
      <c r="H66" s="87"/>
    </row>
    <row r="67" spans="1:8" x14ac:dyDescent="0.3">
      <c r="A67" s="204" t="s">
        <v>36</v>
      </c>
      <c r="B67" s="204"/>
      <c r="C67" s="204"/>
      <c r="D67" s="87">
        <v>5073</v>
      </c>
      <c r="E67" s="87"/>
      <c r="F67" s="87"/>
      <c r="G67" s="87">
        <f t="shared" si="6"/>
        <v>5073</v>
      </c>
      <c r="H67" s="87"/>
    </row>
    <row r="68" spans="1:8" x14ac:dyDescent="0.3">
      <c r="A68" s="204" t="s">
        <v>37</v>
      </c>
      <c r="B68" s="204"/>
      <c r="C68" s="204"/>
      <c r="D68" s="87">
        <v>0</v>
      </c>
      <c r="E68" s="87"/>
      <c r="F68" s="87"/>
      <c r="G68" s="87">
        <f t="shared" si="6"/>
        <v>0</v>
      </c>
      <c r="H68" s="87"/>
    </row>
    <row r="69" spans="1:8" x14ac:dyDescent="0.3">
      <c r="A69" s="204" t="s">
        <v>38</v>
      </c>
      <c r="B69" s="204"/>
      <c r="C69" s="204"/>
      <c r="D69" s="87">
        <v>0</v>
      </c>
      <c r="E69" s="87"/>
      <c r="F69" s="87"/>
      <c r="G69" s="87">
        <f t="shared" si="6"/>
        <v>0</v>
      </c>
      <c r="H69" s="87"/>
    </row>
    <row r="70" spans="1:8" x14ac:dyDescent="0.3">
      <c r="A70" s="204" t="s">
        <v>50</v>
      </c>
      <c r="B70" s="204"/>
      <c r="C70" s="204"/>
      <c r="D70" s="87">
        <v>90000</v>
      </c>
      <c r="E70" s="87"/>
      <c r="F70" s="87"/>
      <c r="G70" s="87">
        <f t="shared" si="6"/>
        <v>90000</v>
      </c>
      <c r="H70" s="87"/>
    </row>
    <row r="71" spans="1:8" x14ac:dyDescent="0.3">
      <c r="A71" s="204" t="s">
        <v>139</v>
      </c>
      <c r="B71" s="204"/>
      <c r="C71" s="204"/>
      <c r="D71" s="87">
        <v>2643</v>
      </c>
      <c r="E71" s="87"/>
      <c r="F71" s="87"/>
      <c r="G71" s="87">
        <f t="shared" si="6"/>
        <v>2643</v>
      </c>
      <c r="H71" s="87"/>
    </row>
    <row r="72" spans="1:8" x14ac:dyDescent="0.3">
      <c r="A72" s="204" t="s">
        <v>140</v>
      </c>
      <c r="B72" s="204"/>
      <c r="C72" s="204"/>
      <c r="D72" s="87">
        <v>0</v>
      </c>
      <c r="E72" s="87"/>
      <c r="F72" s="87"/>
      <c r="G72" s="87">
        <f t="shared" si="6"/>
        <v>0</v>
      </c>
      <c r="H72" s="87"/>
    </row>
    <row r="73" spans="1:8" x14ac:dyDescent="0.3">
      <c r="A73" s="204" t="s">
        <v>143</v>
      </c>
      <c r="B73" s="204"/>
      <c r="C73" s="204"/>
      <c r="D73" s="87">
        <v>0</v>
      </c>
      <c r="E73" s="87"/>
      <c r="F73" s="87"/>
      <c r="G73" s="87">
        <f t="shared" si="6"/>
        <v>0</v>
      </c>
      <c r="H73" s="87"/>
    </row>
    <row r="74" spans="1:8" x14ac:dyDescent="0.3">
      <c r="A74" s="204" t="s">
        <v>144</v>
      </c>
      <c r="B74" s="204"/>
      <c r="C74" s="204"/>
      <c r="D74" s="87">
        <v>0</v>
      </c>
      <c r="E74" s="87"/>
      <c r="F74" s="87"/>
      <c r="G74" s="87">
        <f t="shared" si="6"/>
        <v>0</v>
      </c>
      <c r="H74" s="87"/>
    </row>
    <row r="75" spans="1:8" x14ac:dyDescent="0.3">
      <c r="A75" s="204" t="s">
        <v>47</v>
      </c>
      <c r="B75" s="204"/>
      <c r="C75" s="204"/>
      <c r="D75" s="87">
        <v>22442</v>
      </c>
      <c r="E75" s="87"/>
      <c r="F75" s="87"/>
      <c r="G75" s="87">
        <f t="shared" si="6"/>
        <v>22442</v>
      </c>
      <c r="H75" s="87"/>
    </row>
    <row r="76" spans="1:8" ht="14.4" thickBot="1" x14ac:dyDescent="0.35">
      <c r="A76" s="204" t="s">
        <v>51</v>
      </c>
      <c r="B76" s="204"/>
      <c r="C76" s="204"/>
      <c r="D76" s="89">
        <f>SUM(D60:D75)</f>
        <v>2586415</v>
      </c>
      <c r="E76" s="89">
        <f>SUM(E60:E75)</f>
        <v>0</v>
      </c>
      <c r="F76" s="89">
        <f>SUM(F60:F75)</f>
        <v>0</v>
      </c>
      <c r="G76" s="89">
        <f>SUM(G60:G75)</f>
        <v>2586415</v>
      </c>
      <c r="H76" s="89">
        <f>SUM(H60:H75)</f>
        <v>0</v>
      </c>
    </row>
    <row r="77" spans="1:8" ht="14.4" thickTop="1" x14ac:dyDescent="0.3">
      <c r="A77" s="204"/>
      <c r="B77" s="204"/>
      <c r="C77" s="204"/>
      <c r="D77" s="87"/>
      <c r="E77" s="87"/>
      <c r="F77" s="87"/>
      <c r="G77" s="87"/>
      <c r="H77" s="87"/>
    </row>
    <row r="78" spans="1:8" x14ac:dyDescent="0.3">
      <c r="A78" s="204"/>
      <c r="B78" s="204"/>
      <c r="C78" s="204"/>
      <c r="D78" s="87"/>
      <c r="E78" s="87"/>
      <c r="F78" s="87"/>
      <c r="G78" s="87"/>
      <c r="H78" s="87"/>
    </row>
    <row r="79" spans="1:8" x14ac:dyDescent="0.3">
      <c r="A79" s="205" t="s">
        <v>52</v>
      </c>
      <c r="B79" s="205"/>
      <c r="C79" s="205"/>
      <c r="D79" s="87"/>
      <c r="E79" s="87"/>
      <c r="F79" s="87"/>
      <c r="G79" s="87"/>
      <c r="H79" s="87"/>
    </row>
    <row r="80" spans="1:8" x14ac:dyDescent="0.3">
      <c r="A80" s="204" t="s">
        <v>23</v>
      </c>
      <c r="B80" s="204"/>
      <c r="C80" s="204"/>
      <c r="D80" s="87"/>
      <c r="E80" s="87"/>
      <c r="F80" s="87"/>
      <c r="G80" s="87"/>
      <c r="H80" s="87"/>
    </row>
    <row r="81" spans="1:8" x14ac:dyDescent="0.3">
      <c r="A81" s="204" t="s">
        <v>42</v>
      </c>
      <c r="B81" s="204"/>
      <c r="C81" s="204"/>
      <c r="D81" s="87">
        <v>4714095</v>
      </c>
      <c r="E81" s="87"/>
      <c r="F81" s="87"/>
      <c r="G81" s="87">
        <f t="shared" ref="G81:G86" si="7">+D81+E81+F81</f>
        <v>4714095</v>
      </c>
      <c r="H81" s="87"/>
    </row>
    <row r="82" spans="1:8" x14ac:dyDescent="0.3">
      <c r="A82" s="204" t="s">
        <v>24</v>
      </c>
      <c r="B82" s="204"/>
      <c r="C82" s="204"/>
      <c r="D82" s="87">
        <v>168015</v>
      </c>
      <c r="E82" s="87"/>
      <c r="F82" s="87"/>
      <c r="G82" s="87">
        <f t="shared" si="7"/>
        <v>168015</v>
      </c>
      <c r="H82" s="87"/>
    </row>
    <row r="83" spans="1:8" x14ac:dyDescent="0.3">
      <c r="A83" s="204" t="s">
        <v>25</v>
      </c>
      <c r="B83" s="204"/>
      <c r="C83" s="204"/>
      <c r="D83" s="87">
        <v>0</v>
      </c>
      <c r="E83" s="87"/>
      <c r="F83" s="87"/>
      <c r="G83" s="87">
        <f t="shared" si="7"/>
        <v>0</v>
      </c>
      <c r="H83" s="87"/>
    </row>
    <row r="84" spans="1:8" x14ac:dyDescent="0.3">
      <c r="A84" s="204" t="s">
        <v>26</v>
      </c>
      <c r="B84" s="204"/>
      <c r="C84" s="204"/>
      <c r="D84" s="87">
        <v>0</v>
      </c>
      <c r="E84" s="87"/>
      <c r="F84" s="87"/>
      <c r="G84" s="87">
        <f t="shared" si="7"/>
        <v>0</v>
      </c>
      <c r="H84" s="87"/>
    </row>
    <row r="85" spans="1:8" x14ac:dyDescent="0.3">
      <c r="A85" s="204" t="s">
        <v>27</v>
      </c>
      <c r="B85" s="204"/>
      <c r="C85" s="204"/>
      <c r="D85" s="87">
        <v>0</v>
      </c>
      <c r="E85" s="87"/>
      <c r="F85" s="87"/>
      <c r="G85" s="87">
        <f t="shared" si="7"/>
        <v>0</v>
      </c>
      <c r="H85" s="87"/>
    </row>
    <row r="86" spans="1:8" x14ac:dyDescent="0.3">
      <c r="A86" s="204" t="s">
        <v>28</v>
      </c>
      <c r="B86" s="204"/>
      <c r="C86" s="204"/>
      <c r="D86" s="88">
        <v>261542</v>
      </c>
      <c r="E86" s="88"/>
      <c r="F86" s="88"/>
      <c r="G86" s="88">
        <f t="shared" si="7"/>
        <v>261542</v>
      </c>
      <c r="H86" s="88"/>
    </row>
    <row r="87" spans="1:8" x14ac:dyDescent="0.3">
      <c r="A87" s="204" t="s">
        <v>53</v>
      </c>
      <c r="B87" s="204"/>
      <c r="C87" s="204"/>
      <c r="D87" s="87">
        <f>SUM(D81:D86)</f>
        <v>5143652</v>
      </c>
      <c r="E87" s="87">
        <f>SUM(E81:E86)</f>
        <v>0</v>
      </c>
      <c r="F87" s="87">
        <f>SUM(F81:F86)</f>
        <v>0</v>
      </c>
      <c r="G87" s="87">
        <f>SUM(G81:G86)</f>
        <v>5143652</v>
      </c>
      <c r="H87" s="87">
        <f>SUM(H81:H86)</f>
        <v>0</v>
      </c>
    </row>
    <row r="88" spans="1:8" x14ac:dyDescent="0.3">
      <c r="A88" s="204" t="s">
        <v>30</v>
      </c>
      <c r="B88" s="204"/>
      <c r="C88" s="204"/>
      <c r="D88" s="87"/>
      <c r="E88" s="87"/>
      <c r="F88" s="87"/>
      <c r="G88" s="87"/>
      <c r="H88" s="87"/>
    </row>
    <row r="89" spans="1:8" x14ac:dyDescent="0.3">
      <c r="A89" s="204" t="s">
        <v>32</v>
      </c>
      <c r="B89" s="204"/>
      <c r="C89" s="204"/>
      <c r="D89" s="87">
        <v>38515</v>
      </c>
      <c r="E89" s="87"/>
      <c r="F89" s="87"/>
      <c r="G89" s="87">
        <f t="shared" ref="G89:G101" si="8">+D89+E89+F89</f>
        <v>38515</v>
      </c>
      <c r="H89" s="87"/>
    </row>
    <row r="90" spans="1:8" x14ac:dyDescent="0.3">
      <c r="A90" s="204" t="s">
        <v>54</v>
      </c>
      <c r="B90" s="204"/>
      <c r="C90" s="204"/>
      <c r="D90" s="87">
        <v>120000</v>
      </c>
      <c r="E90" s="87"/>
      <c r="F90" s="87"/>
      <c r="G90" s="87">
        <f t="shared" si="8"/>
        <v>120000</v>
      </c>
      <c r="H90" s="87"/>
    </row>
    <row r="91" spans="1:8" x14ac:dyDescent="0.3">
      <c r="A91" s="204" t="s">
        <v>33</v>
      </c>
      <c r="B91" s="204"/>
      <c r="C91" s="204"/>
      <c r="D91" s="87">
        <v>88262</v>
      </c>
      <c r="E91" s="87"/>
      <c r="F91" s="87"/>
      <c r="G91" s="87">
        <f t="shared" si="8"/>
        <v>88262</v>
      </c>
      <c r="H91" s="87"/>
    </row>
    <row r="92" spans="1:8" x14ac:dyDescent="0.3">
      <c r="A92" s="204" t="s">
        <v>55</v>
      </c>
      <c r="B92" s="204"/>
      <c r="C92" s="204"/>
      <c r="D92" s="87">
        <v>27934</v>
      </c>
      <c r="E92" s="87"/>
      <c r="F92" s="87"/>
      <c r="G92" s="87">
        <f t="shared" si="8"/>
        <v>27934</v>
      </c>
      <c r="H92" s="87"/>
    </row>
    <row r="93" spans="1:8" x14ac:dyDescent="0.3">
      <c r="A93" s="204" t="s">
        <v>35</v>
      </c>
      <c r="B93" s="204"/>
      <c r="C93" s="204"/>
      <c r="D93" s="87">
        <v>0</v>
      </c>
      <c r="E93" s="87"/>
      <c r="F93" s="87"/>
      <c r="G93" s="87">
        <f>+D93+E93+F93</f>
        <v>0</v>
      </c>
      <c r="H93" s="87"/>
    </row>
    <row r="94" spans="1:8" x14ac:dyDescent="0.3">
      <c r="A94" s="204" t="s">
        <v>36</v>
      </c>
      <c r="B94" s="204"/>
      <c r="C94" s="204"/>
      <c r="D94" s="87">
        <v>19390</v>
      </c>
      <c r="E94" s="87"/>
      <c r="F94" s="87"/>
      <c r="G94" s="87">
        <f t="shared" si="8"/>
        <v>19390</v>
      </c>
      <c r="H94" s="87"/>
    </row>
    <row r="95" spans="1:8" x14ac:dyDescent="0.3">
      <c r="A95" s="204" t="s">
        <v>37</v>
      </c>
      <c r="B95" s="204"/>
      <c r="C95" s="204"/>
      <c r="D95" s="87">
        <v>36180</v>
      </c>
      <c r="E95" s="87"/>
      <c r="F95" s="87"/>
      <c r="G95" s="87">
        <f t="shared" si="8"/>
        <v>36180</v>
      </c>
      <c r="H95" s="87"/>
    </row>
    <row r="96" spans="1:8" x14ac:dyDescent="0.3">
      <c r="A96" s="204" t="s">
        <v>38</v>
      </c>
      <c r="B96" s="204"/>
      <c r="C96" s="204"/>
      <c r="D96" s="87">
        <v>0</v>
      </c>
      <c r="E96" s="87"/>
      <c r="F96" s="87"/>
      <c r="G96" s="87">
        <f t="shared" si="8"/>
        <v>0</v>
      </c>
      <c r="H96" s="87"/>
    </row>
    <row r="97" spans="1:8" x14ac:dyDescent="0.3">
      <c r="A97" s="204" t="s">
        <v>56</v>
      </c>
      <c r="B97" s="204"/>
      <c r="C97" s="204"/>
      <c r="D97" s="87">
        <v>39927</v>
      </c>
      <c r="E97" s="87"/>
      <c r="F97" s="87"/>
      <c r="G97" s="87">
        <f t="shared" si="8"/>
        <v>39927</v>
      </c>
      <c r="H97" s="87"/>
    </row>
    <row r="98" spans="1:8" x14ac:dyDescent="0.3">
      <c r="A98" s="204" t="s">
        <v>139</v>
      </c>
      <c r="B98" s="204"/>
      <c r="C98" s="204"/>
      <c r="D98" s="87">
        <v>49863</v>
      </c>
      <c r="E98" s="87"/>
      <c r="F98" s="87"/>
      <c r="G98" s="87">
        <f t="shared" si="8"/>
        <v>49863</v>
      </c>
      <c r="H98" s="87"/>
    </row>
    <row r="99" spans="1:8" x14ac:dyDescent="0.3">
      <c r="A99" s="204" t="s">
        <v>140</v>
      </c>
      <c r="B99" s="204"/>
      <c r="C99" s="204"/>
      <c r="D99" s="87">
        <v>6168</v>
      </c>
      <c r="E99" s="87"/>
      <c r="F99" s="87"/>
      <c r="G99" s="87">
        <f t="shared" si="8"/>
        <v>6168</v>
      </c>
      <c r="H99" s="87"/>
    </row>
    <row r="100" spans="1:8" x14ac:dyDescent="0.3">
      <c r="A100" s="204" t="s">
        <v>143</v>
      </c>
      <c r="B100" s="204"/>
      <c r="C100" s="204"/>
      <c r="D100" s="87">
        <v>1425</v>
      </c>
      <c r="E100" s="87"/>
      <c r="F100" s="87"/>
      <c r="G100" s="87">
        <f t="shared" si="8"/>
        <v>1425</v>
      </c>
      <c r="H100" s="87"/>
    </row>
    <row r="101" spans="1:8" x14ac:dyDescent="0.3">
      <c r="A101" s="204" t="s">
        <v>144</v>
      </c>
      <c r="B101" s="204"/>
      <c r="C101" s="204"/>
      <c r="D101" s="87">
        <v>0</v>
      </c>
      <c r="E101" s="87"/>
      <c r="F101" s="87"/>
      <c r="G101" s="87">
        <f t="shared" si="8"/>
        <v>0</v>
      </c>
      <c r="H101" s="87"/>
    </row>
    <row r="102" spans="1:8" x14ac:dyDescent="0.3">
      <c r="A102" s="204" t="s">
        <v>39</v>
      </c>
      <c r="B102" s="204"/>
      <c r="C102" s="204"/>
      <c r="D102" s="87">
        <v>0</v>
      </c>
      <c r="E102" s="87"/>
      <c r="F102" s="87"/>
      <c r="G102" s="87">
        <v>0</v>
      </c>
      <c r="H102" s="87"/>
    </row>
    <row r="103" spans="1:8" ht="14.4" thickBot="1" x14ac:dyDescent="0.35">
      <c r="A103" s="204" t="s">
        <v>57</v>
      </c>
      <c r="B103" s="204"/>
      <c r="C103" s="204"/>
      <c r="D103" s="89">
        <f>SUM(D87:D102)</f>
        <v>5571316</v>
      </c>
      <c r="E103" s="89">
        <f>SUM(E87:E102)</f>
        <v>0</v>
      </c>
      <c r="F103" s="89">
        <f>SUM(F87:F102)</f>
        <v>0</v>
      </c>
      <c r="G103" s="89">
        <f>SUM(G87:G102)</f>
        <v>5571316</v>
      </c>
      <c r="H103" s="89">
        <f>SUM(H87:H102)</f>
        <v>0</v>
      </c>
    </row>
    <row r="104" spans="1:8" ht="14.4" thickTop="1" x14ac:dyDescent="0.3">
      <c r="A104" s="204"/>
      <c r="B104" s="204"/>
      <c r="C104" s="204"/>
      <c r="D104" s="87"/>
      <c r="E104" s="87"/>
      <c r="F104" s="87"/>
      <c r="G104" s="87"/>
      <c r="H104" s="87"/>
    </row>
    <row r="105" spans="1:8" x14ac:dyDescent="0.3">
      <c r="A105" s="204"/>
      <c r="B105" s="204"/>
      <c r="C105" s="204"/>
      <c r="D105" s="90"/>
      <c r="E105" s="90"/>
      <c r="F105" s="90"/>
      <c r="G105" s="90"/>
      <c r="H105" s="90"/>
    </row>
    <row r="106" spans="1:8" x14ac:dyDescent="0.3">
      <c r="A106" s="205" t="s">
        <v>58</v>
      </c>
      <c r="B106" s="205"/>
      <c r="C106" s="205"/>
      <c r="D106" s="87"/>
      <c r="E106" s="87"/>
      <c r="F106" s="87"/>
      <c r="G106" s="87"/>
      <c r="H106" s="87"/>
    </row>
    <row r="107" spans="1:8" x14ac:dyDescent="0.3">
      <c r="A107" s="204" t="s">
        <v>23</v>
      </c>
      <c r="B107" s="204"/>
      <c r="C107" s="204"/>
      <c r="D107" s="87"/>
      <c r="E107" s="87"/>
      <c r="F107" s="87"/>
      <c r="G107" s="87"/>
      <c r="H107" s="87"/>
    </row>
    <row r="108" spans="1:8" x14ac:dyDescent="0.3">
      <c r="A108" s="204" t="s">
        <v>42</v>
      </c>
      <c r="B108" s="204"/>
      <c r="C108" s="204"/>
      <c r="D108" s="87">
        <v>3774855</v>
      </c>
      <c r="E108" s="87"/>
      <c r="F108" s="87"/>
      <c r="G108" s="87">
        <f t="shared" ref="G108:G113" si="9">+D108+E108+F108</f>
        <v>3774855</v>
      </c>
      <c r="H108" s="87"/>
    </row>
    <row r="109" spans="1:8" x14ac:dyDescent="0.3">
      <c r="A109" s="204" t="s">
        <v>24</v>
      </c>
      <c r="B109" s="204"/>
      <c r="C109" s="204"/>
      <c r="D109" s="87">
        <v>0</v>
      </c>
      <c r="E109" s="87"/>
      <c r="F109" s="87"/>
      <c r="G109" s="87">
        <f t="shared" si="9"/>
        <v>0</v>
      </c>
      <c r="H109" s="87"/>
    </row>
    <row r="110" spans="1:8" x14ac:dyDescent="0.3">
      <c r="A110" s="204" t="s">
        <v>25</v>
      </c>
      <c r="B110" s="204"/>
      <c r="C110" s="204"/>
      <c r="D110" s="87">
        <v>0</v>
      </c>
      <c r="E110" s="87"/>
      <c r="F110" s="87"/>
      <c r="G110" s="87">
        <f t="shared" si="9"/>
        <v>0</v>
      </c>
      <c r="H110" s="87"/>
    </row>
    <row r="111" spans="1:8" x14ac:dyDescent="0.3">
      <c r="A111" s="204" t="s">
        <v>26</v>
      </c>
      <c r="B111" s="204"/>
      <c r="C111" s="204"/>
      <c r="D111" s="87">
        <v>696455</v>
      </c>
      <c r="E111" s="87"/>
      <c r="F111" s="87"/>
      <c r="G111" s="87">
        <f t="shared" si="9"/>
        <v>696455</v>
      </c>
      <c r="H111" s="87"/>
    </row>
    <row r="112" spans="1:8" x14ac:dyDescent="0.3">
      <c r="A112" s="204" t="s">
        <v>27</v>
      </c>
      <c r="B112" s="204"/>
      <c r="C112" s="204"/>
      <c r="D112" s="87">
        <v>0</v>
      </c>
      <c r="E112" s="87"/>
      <c r="F112" s="87"/>
      <c r="G112" s="87">
        <f t="shared" si="9"/>
        <v>0</v>
      </c>
      <c r="H112" s="87"/>
    </row>
    <row r="113" spans="1:8" x14ac:dyDescent="0.3">
      <c r="A113" s="204" t="s">
        <v>28</v>
      </c>
      <c r="B113" s="204"/>
      <c r="C113" s="204"/>
      <c r="D113" s="88">
        <v>398483</v>
      </c>
      <c r="E113" s="88"/>
      <c r="F113" s="88"/>
      <c r="G113" s="88">
        <f t="shared" si="9"/>
        <v>398483</v>
      </c>
      <c r="H113" s="88"/>
    </row>
    <row r="114" spans="1:8" x14ac:dyDescent="0.3">
      <c r="A114" s="204" t="s">
        <v>29</v>
      </c>
      <c r="B114" s="204"/>
      <c r="C114" s="204"/>
      <c r="D114" s="87">
        <f>SUM(D108:D113)</f>
        <v>4869793</v>
      </c>
      <c r="E114" s="87">
        <f>SUM(E108:E113)</f>
        <v>0</v>
      </c>
      <c r="F114" s="87">
        <f>SUM(F108:F113)</f>
        <v>0</v>
      </c>
      <c r="G114" s="87">
        <f>SUM(G108:G113)</f>
        <v>4869793</v>
      </c>
      <c r="H114" s="87">
        <f>SUM(H108:H113)</f>
        <v>0</v>
      </c>
    </row>
    <row r="115" spans="1:8" x14ac:dyDescent="0.3">
      <c r="A115" s="204" t="s">
        <v>30</v>
      </c>
      <c r="B115" s="204"/>
      <c r="C115" s="204"/>
      <c r="D115" s="87"/>
      <c r="E115" s="87"/>
      <c r="F115" s="87"/>
      <c r="G115" s="87"/>
      <c r="H115" s="87"/>
    </row>
    <row r="116" spans="1:8" x14ac:dyDescent="0.3">
      <c r="A116" s="204" t="s">
        <v>31</v>
      </c>
      <c r="B116" s="204"/>
      <c r="C116" s="204"/>
      <c r="D116" s="87">
        <v>5672</v>
      </c>
      <c r="E116" s="87"/>
      <c r="F116" s="87"/>
      <c r="G116" s="87">
        <f t="shared" ref="G116:G129" si="10">+D116+E116+F116</f>
        <v>5672</v>
      </c>
      <c r="H116" s="87"/>
    </row>
    <row r="117" spans="1:8" x14ac:dyDescent="0.3">
      <c r="A117" s="204" t="s">
        <v>32</v>
      </c>
      <c r="B117" s="204"/>
      <c r="C117" s="204"/>
      <c r="D117" s="87">
        <v>82189</v>
      </c>
      <c r="E117" s="87"/>
      <c r="F117" s="87"/>
      <c r="G117" s="87">
        <f t="shared" si="10"/>
        <v>82189</v>
      </c>
      <c r="H117" s="87"/>
    </row>
    <row r="118" spans="1:8" x14ac:dyDescent="0.3">
      <c r="A118" s="204" t="s">
        <v>54</v>
      </c>
      <c r="B118" s="204"/>
      <c r="C118" s="204"/>
      <c r="D118" s="87">
        <v>0</v>
      </c>
      <c r="E118" s="87"/>
      <c r="F118" s="87"/>
      <c r="G118" s="87">
        <f t="shared" si="10"/>
        <v>0</v>
      </c>
      <c r="H118" s="87"/>
    </row>
    <row r="119" spans="1:8" x14ac:dyDescent="0.3">
      <c r="A119" s="204" t="s">
        <v>33</v>
      </c>
      <c r="B119" s="204"/>
      <c r="C119" s="204"/>
      <c r="D119" s="87">
        <v>189177</v>
      </c>
      <c r="E119" s="87"/>
      <c r="F119" s="87"/>
      <c r="G119" s="87">
        <f t="shared" si="10"/>
        <v>189177</v>
      </c>
      <c r="H119" s="87"/>
    </row>
    <row r="120" spans="1:8" x14ac:dyDescent="0.3">
      <c r="A120" s="204" t="s">
        <v>59</v>
      </c>
      <c r="B120" s="204"/>
      <c r="C120" s="204"/>
      <c r="D120" s="87">
        <v>59871</v>
      </c>
      <c r="E120" s="87"/>
      <c r="F120" s="87"/>
      <c r="G120" s="87">
        <f t="shared" si="10"/>
        <v>59871</v>
      </c>
      <c r="H120" s="87"/>
    </row>
    <row r="121" spans="1:8" x14ac:dyDescent="0.3">
      <c r="A121" s="204" t="s">
        <v>35</v>
      </c>
      <c r="B121" s="204"/>
      <c r="C121" s="204"/>
      <c r="D121" s="87">
        <v>0</v>
      </c>
      <c r="E121" s="87"/>
      <c r="F121" s="87"/>
      <c r="G121" s="87">
        <f>+D121+E121+F121</f>
        <v>0</v>
      </c>
      <c r="H121" s="87"/>
    </row>
    <row r="122" spans="1:8" x14ac:dyDescent="0.3">
      <c r="A122" s="204" t="s">
        <v>36</v>
      </c>
      <c r="B122" s="204"/>
      <c r="C122" s="204"/>
      <c r="D122" s="87">
        <v>40407</v>
      </c>
      <c r="E122" s="87"/>
      <c r="F122" s="87"/>
      <c r="G122" s="87">
        <f t="shared" si="10"/>
        <v>40407</v>
      </c>
      <c r="H122" s="87"/>
    </row>
    <row r="123" spans="1:8" x14ac:dyDescent="0.3">
      <c r="A123" s="204" t="s">
        <v>37</v>
      </c>
      <c r="B123" s="204"/>
      <c r="C123" s="204"/>
      <c r="D123" s="87">
        <v>0</v>
      </c>
      <c r="E123" s="87"/>
      <c r="F123" s="87"/>
      <c r="G123" s="87">
        <f t="shared" si="10"/>
        <v>0</v>
      </c>
      <c r="H123" s="87"/>
    </row>
    <row r="124" spans="1:8" x14ac:dyDescent="0.3">
      <c r="A124" s="204" t="s">
        <v>38</v>
      </c>
      <c r="B124" s="204"/>
      <c r="C124" s="204"/>
      <c r="D124" s="87">
        <v>0</v>
      </c>
      <c r="E124" s="87"/>
      <c r="F124" s="87"/>
      <c r="G124" s="87">
        <f t="shared" si="10"/>
        <v>0</v>
      </c>
      <c r="H124" s="87"/>
    </row>
    <row r="125" spans="1:8" x14ac:dyDescent="0.3">
      <c r="A125" s="204" t="s">
        <v>139</v>
      </c>
      <c r="B125" s="204"/>
      <c r="C125" s="204"/>
      <c r="D125" s="87">
        <v>0</v>
      </c>
      <c r="E125" s="87"/>
      <c r="F125" s="87"/>
      <c r="G125" s="87">
        <f t="shared" si="10"/>
        <v>0</v>
      </c>
      <c r="H125" s="87"/>
    </row>
    <row r="126" spans="1:8" x14ac:dyDescent="0.3">
      <c r="A126" s="204" t="s">
        <v>141</v>
      </c>
      <c r="B126" s="204"/>
      <c r="C126" s="204"/>
      <c r="D126" s="87">
        <v>410</v>
      </c>
      <c r="E126" s="87"/>
      <c r="F126" s="87"/>
      <c r="G126" s="87">
        <f t="shared" si="10"/>
        <v>410</v>
      </c>
      <c r="H126" s="87"/>
    </row>
    <row r="127" spans="1:8" x14ac:dyDescent="0.3">
      <c r="A127" s="204" t="s">
        <v>143</v>
      </c>
      <c r="B127" s="204"/>
      <c r="C127" s="204"/>
      <c r="D127" s="87">
        <v>13404</v>
      </c>
      <c r="E127" s="87"/>
      <c r="F127" s="87"/>
      <c r="G127" s="87">
        <f t="shared" si="10"/>
        <v>13404</v>
      </c>
      <c r="H127" s="87"/>
    </row>
    <row r="128" spans="1:8" x14ac:dyDescent="0.3">
      <c r="A128" s="204" t="s">
        <v>144</v>
      </c>
      <c r="B128" s="204"/>
      <c r="C128" s="204"/>
      <c r="D128" s="87">
        <v>0</v>
      </c>
      <c r="E128" s="87"/>
      <c r="F128" s="87"/>
      <c r="G128" s="87">
        <f t="shared" si="10"/>
        <v>0</v>
      </c>
      <c r="H128" s="87"/>
    </row>
    <row r="129" spans="1:8" x14ac:dyDescent="0.3">
      <c r="A129" s="204" t="s">
        <v>39</v>
      </c>
      <c r="B129" s="204"/>
      <c r="C129" s="204"/>
      <c r="D129" s="87">
        <v>21328</v>
      </c>
      <c r="E129" s="87"/>
      <c r="F129" s="87"/>
      <c r="G129" s="87">
        <f t="shared" si="10"/>
        <v>21328</v>
      </c>
      <c r="H129" s="87"/>
    </row>
    <row r="130" spans="1:8" ht="14.4" thickBot="1" x14ac:dyDescent="0.35">
      <c r="A130" s="204" t="s">
        <v>60</v>
      </c>
      <c r="B130" s="204"/>
      <c r="C130" s="204"/>
      <c r="D130" s="89">
        <f t="shared" ref="D130:H130" si="11">SUM(D114:D129)</f>
        <v>5282251</v>
      </c>
      <c r="E130" s="89">
        <f t="shared" si="11"/>
        <v>0</v>
      </c>
      <c r="F130" s="89">
        <f t="shared" si="11"/>
        <v>0</v>
      </c>
      <c r="G130" s="89">
        <f t="shared" si="11"/>
        <v>5282251</v>
      </c>
      <c r="H130" s="89">
        <f t="shared" si="11"/>
        <v>0</v>
      </c>
    </row>
    <row r="131" spans="1:8" ht="14.4" thickTop="1" x14ac:dyDescent="0.3">
      <c r="A131" s="204"/>
      <c r="B131" s="204"/>
      <c r="C131" s="204"/>
      <c r="D131" s="87"/>
      <c r="E131" s="87"/>
      <c r="F131" s="87"/>
      <c r="G131" s="87"/>
      <c r="H131" s="87"/>
    </row>
    <row r="132" spans="1:8" x14ac:dyDescent="0.3">
      <c r="A132" s="205"/>
      <c r="B132" s="205"/>
      <c r="C132" s="205"/>
      <c r="D132" s="87"/>
      <c r="E132" s="87"/>
      <c r="F132" s="87"/>
      <c r="G132" s="87"/>
      <c r="H132" s="87"/>
    </row>
    <row r="133" spans="1:8" x14ac:dyDescent="0.3">
      <c r="A133" s="205" t="s">
        <v>61</v>
      </c>
      <c r="B133" s="205"/>
      <c r="C133" s="205"/>
      <c r="D133" s="87"/>
      <c r="E133" s="87"/>
      <c r="F133" s="87"/>
      <c r="G133" s="87"/>
      <c r="H133" s="87"/>
    </row>
    <row r="134" spans="1:8" x14ac:dyDescent="0.3">
      <c r="A134" s="204" t="s">
        <v>23</v>
      </c>
      <c r="B134" s="204"/>
      <c r="C134" s="204"/>
      <c r="D134" s="87"/>
      <c r="E134" s="87"/>
      <c r="F134" s="87"/>
      <c r="G134" s="87"/>
      <c r="H134" s="87"/>
    </row>
    <row r="135" spans="1:8" x14ac:dyDescent="0.3">
      <c r="A135" s="204" t="s">
        <v>42</v>
      </c>
      <c r="B135" s="204"/>
      <c r="C135" s="204"/>
      <c r="D135" s="87">
        <v>221580</v>
      </c>
      <c r="E135" s="87"/>
      <c r="F135" s="87"/>
      <c r="G135" s="87">
        <f>+D135+E135+F135</f>
        <v>221580</v>
      </c>
      <c r="H135" s="87"/>
    </row>
    <row r="136" spans="1:8" x14ac:dyDescent="0.3">
      <c r="A136" s="204" t="s">
        <v>24</v>
      </c>
      <c r="B136" s="204"/>
      <c r="C136" s="204"/>
      <c r="D136" s="87">
        <v>0</v>
      </c>
      <c r="E136" s="87"/>
      <c r="F136" s="87"/>
      <c r="G136" s="87">
        <f t="shared" ref="G136:G139" si="12">+D136+E136+F136</f>
        <v>0</v>
      </c>
      <c r="H136" s="87"/>
    </row>
    <row r="137" spans="1:8" x14ac:dyDescent="0.3">
      <c r="A137" s="204" t="s">
        <v>25</v>
      </c>
      <c r="B137" s="204"/>
      <c r="C137" s="204"/>
      <c r="D137" s="87">
        <v>0</v>
      </c>
      <c r="E137" s="87"/>
      <c r="F137" s="87"/>
      <c r="G137" s="87">
        <f t="shared" si="12"/>
        <v>0</v>
      </c>
      <c r="H137" s="87"/>
    </row>
    <row r="138" spans="1:8" x14ac:dyDescent="0.3">
      <c r="A138" s="204" t="s">
        <v>26</v>
      </c>
      <c r="B138" s="204"/>
      <c r="C138" s="204"/>
      <c r="D138" s="87">
        <v>0</v>
      </c>
      <c r="E138" s="87"/>
      <c r="F138" s="87"/>
      <c r="G138" s="87">
        <f t="shared" si="12"/>
        <v>0</v>
      </c>
      <c r="H138" s="87"/>
    </row>
    <row r="139" spans="1:8" x14ac:dyDescent="0.3">
      <c r="A139" s="204" t="s">
        <v>27</v>
      </c>
      <c r="B139" s="204"/>
      <c r="C139" s="204"/>
      <c r="D139" s="87">
        <v>0</v>
      </c>
      <c r="E139" s="87"/>
      <c r="F139" s="87"/>
      <c r="G139" s="87">
        <f t="shared" si="12"/>
        <v>0</v>
      </c>
      <c r="H139" s="87"/>
    </row>
    <row r="140" spans="1:8" x14ac:dyDescent="0.3">
      <c r="A140" s="204" t="s">
        <v>28</v>
      </c>
      <c r="B140" s="204"/>
      <c r="C140" s="204"/>
      <c r="D140" s="87">
        <v>13513</v>
      </c>
      <c r="E140" s="87"/>
      <c r="F140" s="87"/>
      <c r="G140" s="87">
        <f>+D140+E140+F140</f>
        <v>13513</v>
      </c>
      <c r="H140" s="87"/>
    </row>
    <row r="141" spans="1:8" x14ac:dyDescent="0.3">
      <c r="A141" s="204" t="s">
        <v>29</v>
      </c>
      <c r="B141" s="204"/>
      <c r="C141" s="204"/>
      <c r="D141" s="34">
        <f>SUM(D135:D140)</f>
        <v>235093</v>
      </c>
      <c r="E141" s="34"/>
      <c r="F141" s="34">
        <f>SUM(F135:F140)</f>
        <v>0</v>
      </c>
      <c r="G141" s="34">
        <f>SUM(G135:G140)</f>
        <v>235093</v>
      </c>
      <c r="H141" s="34">
        <f>SUM(H135:H140)</f>
        <v>0</v>
      </c>
    </row>
    <row r="142" spans="1:8" x14ac:dyDescent="0.3">
      <c r="A142" s="204" t="s">
        <v>30</v>
      </c>
      <c r="B142" s="204"/>
      <c r="C142" s="204"/>
      <c r="D142" s="87"/>
      <c r="E142" s="87"/>
      <c r="F142" s="87"/>
      <c r="G142" s="87"/>
      <c r="H142" s="87"/>
    </row>
    <row r="143" spans="1:8" x14ac:dyDescent="0.3">
      <c r="A143" s="204" t="s">
        <v>31</v>
      </c>
      <c r="B143" s="204"/>
      <c r="C143" s="204"/>
      <c r="D143" s="87">
        <v>51225</v>
      </c>
      <c r="E143" s="87"/>
      <c r="F143" s="87"/>
      <c r="G143" s="87">
        <f t="shared" ref="G143:G156" si="13">+D143+E143+F143</f>
        <v>51225</v>
      </c>
      <c r="H143" s="87"/>
    </row>
    <row r="144" spans="1:8" x14ac:dyDescent="0.3">
      <c r="A144" s="204" t="s">
        <v>32</v>
      </c>
      <c r="B144" s="204"/>
      <c r="C144" s="204"/>
      <c r="D144" s="87">
        <v>123185</v>
      </c>
      <c r="E144" s="87"/>
      <c r="F144" s="87"/>
      <c r="G144" s="87">
        <f t="shared" si="13"/>
        <v>123185</v>
      </c>
      <c r="H144" s="87"/>
    </row>
    <row r="145" spans="1:8" x14ac:dyDescent="0.3">
      <c r="A145" s="204" t="s">
        <v>36</v>
      </c>
      <c r="B145" s="204"/>
      <c r="C145" s="204"/>
      <c r="D145" s="87">
        <v>55133</v>
      </c>
      <c r="E145" s="87"/>
      <c r="F145" s="87"/>
      <c r="G145" s="87">
        <f t="shared" si="13"/>
        <v>55133</v>
      </c>
      <c r="H145" s="87"/>
    </row>
    <row r="146" spans="1:8" x14ac:dyDescent="0.3">
      <c r="A146" s="204" t="s">
        <v>33</v>
      </c>
      <c r="B146" s="204"/>
      <c r="C146" s="204"/>
      <c r="D146" s="87">
        <v>55151</v>
      </c>
      <c r="E146" s="87"/>
      <c r="F146" s="87"/>
      <c r="G146" s="87">
        <f t="shared" si="13"/>
        <v>55151</v>
      </c>
      <c r="H146" s="87"/>
    </row>
    <row r="147" spans="1:8" x14ac:dyDescent="0.3">
      <c r="A147" s="204" t="s">
        <v>59</v>
      </c>
      <c r="B147" s="204"/>
      <c r="C147" s="204"/>
      <c r="D147" s="87">
        <v>21521</v>
      </c>
      <c r="E147" s="87"/>
      <c r="F147" s="87"/>
      <c r="G147" s="87">
        <f t="shared" si="13"/>
        <v>21521</v>
      </c>
      <c r="H147" s="87"/>
    </row>
    <row r="148" spans="1:8" x14ac:dyDescent="0.3">
      <c r="A148" s="204" t="s">
        <v>62</v>
      </c>
      <c r="B148" s="204"/>
      <c r="C148" s="204"/>
      <c r="D148" s="87">
        <v>122192</v>
      </c>
      <c r="E148" s="87"/>
      <c r="F148" s="87"/>
      <c r="G148" s="87">
        <f t="shared" si="13"/>
        <v>122192</v>
      </c>
      <c r="H148" s="87"/>
    </row>
    <row r="149" spans="1:8" x14ac:dyDescent="0.3">
      <c r="A149" s="204" t="s">
        <v>35</v>
      </c>
      <c r="B149" s="204"/>
      <c r="C149" s="204"/>
      <c r="D149" s="87">
        <v>0</v>
      </c>
      <c r="E149" s="87"/>
      <c r="F149" s="87"/>
      <c r="G149" s="87">
        <f>+D149+E149+F149</f>
        <v>0</v>
      </c>
      <c r="H149" s="87"/>
    </row>
    <row r="150" spans="1:8" x14ac:dyDescent="0.3">
      <c r="A150" s="204" t="s">
        <v>37</v>
      </c>
      <c r="B150" s="204"/>
      <c r="C150" s="204"/>
      <c r="D150" s="87">
        <v>0</v>
      </c>
      <c r="E150" s="87"/>
      <c r="F150" s="87"/>
      <c r="G150" s="87">
        <f t="shared" si="13"/>
        <v>0</v>
      </c>
      <c r="H150" s="87"/>
    </row>
    <row r="151" spans="1:8" x14ac:dyDescent="0.3">
      <c r="A151" s="204" t="s">
        <v>38</v>
      </c>
      <c r="B151" s="204"/>
      <c r="C151" s="204"/>
      <c r="D151" s="87">
        <v>0</v>
      </c>
      <c r="E151" s="87"/>
      <c r="F151" s="87"/>
      <c r="G151" s="87">
        <f t="shared" si="13"/>
        <v>0</v>
      </c>
      <c r="H151" s="87"/>
    </row>
    <row r="152" spans="1:8" x14ac:dyDescent="0.3">
      <c r="A152" s="204" t="s">
        <v>139</v>
      </c>
      <c r="B152" s="204"/>
      <c r="C152" s="204"/>
      <c r="D152" s="87">
        <v>0</v>
      </c>
      <c r="E152" s="87"/>
      <c r="F152" s="87"/>
      <c r="G152" s="87">
        <f t="shared" si="13"/>
        <v>0</v>
      </c>
      <c r="H152" s="87"/>
    </row>
    <row r="153" spans="1:8" x14ac:dyDescent="0.3">
      <c r="A153" s="204" t="s">
        <v>141</v>
      </c>
      <c r="B153" s="204"/>
      <c r="C153" s="204"/>
      <c r="D153" s="87">
        <v>58279</v>
      </c>
      <c r="E153" s="87"/>
      <c r="F153" s="87"/>
      <c r="G153" s="87">
        <f t="shared" si="13"/>
        <v>58279</v>
      </c>
      <c r="H153" s="87"/>
    </row>
    <row r="154" spans="1:8" x14ac:dyDescent="0.3">
      <c r="A154" s="204" t="s">
        <v>143</v>
      </c>
      <c r="B154" s="204"/>
      <c r="C154" s="204"/>
      <c r="D154" s="87">
        <v>17511</v>
      </c>
      <c r="E154" s="87"/>
      <c r="F154" s="87"/>
      <c r="G154" s="87">
        <f t="shared" si="13"/>
        <v>17511</v>
      </c>
      <c r="H154" s="87"/>
    </row>
    <row r="155" spans="1:8" x14ac:dyDescent="0.3">
      <c r="A155" s="204" t="s">
        <v>144</v>
      </c>
      <c r="B155" s="204"/>
      <c r="C155" s="204"/>
      <c r="D155" s="87">
        <v>0</v>
      </c>
      <c r="E155" s="87"/>
      <c r="F155" s="87"/>
      <c r="G155" s="87">
        <f t="shared" si="13"/>
        <v>0</v>
      </c>
      <c r="H155" s="87"/>
    </row>
    <row r="156" spans="1:8" x14ac:dyDescent="0.3">
      <c r="A156" s="204" t="s">
        <v>39</v>
      </c>
      <c r="B156" s="204"/>
      <c r="C156" s="204"/>
      <c r="D156" s="88">
        <v>148934</v>
      </c>
      <c r="E156" s="87"/>
      <c r="F156" s="87"/>
      <c r="G156" s="87">
        <f t="shared" si="13"/>
        <v>148934</v>
      </c>
      <c r="H156" s="87"/>
    </row>
    <row r="157" spans="1:8" ht="14.4" thickBot="1" x14ac:dyDescent="0.35">
      <c r="A157" s="204" t="s">
        <v>63</v>
      </c>
      <c r="B157" s="204"/>
      <c r="C157" s="204"/>
      <c r="D157" s="89">
        <f t="shared" ref="D157:H157" si="14">SUM(D141:D156)</f>
        <v>888224</v>
      </c>
      <c r="E157" s="89">
        <f t="shared" si="14"/>
        <v>0</v>
      </c>
      <c r="F157" s="89">
        <f t="shared" si="14"/>
        <v>0</v>
      </c>
      <c r="G157" s="89">
        <f t="shared" si="14"/>
        <v>888224</v>
      </c>
      <c r="H157" s="89">
        <f t="shared" si="14"/>
        <v>0</v>
      </c>
    </row>
    <row r="158" spans="1:8" ht="14.4" thickTop="1" x14ac:dyDescent="0.3">
      <c r="A158" s="204"/>
      <c r="B158" s="204"/>
      <c r="C158" s="204"/>
      <c r="D158" s="87"/>
      <c r="E158" s="87"/>
      <c r="F158" s="87"/>
      <c r="G158" s="87"/>
      <c r="H158" s="87"/>
    </row>
    <row r="159" spans="1:8" x14ac:dyDescent="0.3">
      <c r="A159" s="204"/>
      <c r="B159" s="204"/>
      <c r="C159" s="204"/>
      <c r="D159" s="90"/>
      <c r="E159" s="90"/>
      <c r="F159" s="90"/>
      <c r="G159" s="90"/>
      <c r="H159" s="90"/>
    </row>
    <row r="160" spans="1:8" x14ac:dyDescent="0.3">
      <c r="A160" s="205" t="s">
        <v>64</v>
      </c>
      <c r="B160" s="205"/>
      <c r="C160" s="205"/>
      <c r="D160" s="87"/>
      <c r="E160" s="87"/>
      <c r="F160" s="87"/>
      <c r="G160" s="87"/>
      <c r="H160" s="87"/>
    </row>
    <row r="161" spans="1:8" x14ac:dyDescent="0.3">
      <c r="A161" s="204" t="s">
        <v>23</v>
      </c>
      <c r="B161" s="204"/>
      <c r="C161" s="204"/>
      <c r="D161" s="87"/>
      <c r="E161" s="87"/>
      <c r="F161" s="87"/>
      <c r="G161" s="87"/>
      <c r="H161" s="87"/>
    </row>
    <row r="162" spans="1:8" x14ac:dyDescent="0.3">
      <c r="A162" s="204" t="s">
        <v>42</v>
      </c>
      <c r="B162" s="204"/>
      <c r="C162" s="204"/>
      <c r="D162" s="87">
        <v>26020</v>
      </c>
      <c r="E162" s="87"/>
      <c r="F162" s="87"/>
      <c r="G162" s="87">
        <f>+D162+E162+F162</f>
        <v>26020</v>
      </c>
      <c r="H162" s="87"/>
    </row>
    <row r="163" spans="1:8" x14ac:dyDescent="0.3">
      <c r="A163" s="204" t="s">
        <v>24</v>
      </c>
      <c r="B163" s="204"/>
      <c r="C163" s="204"/>
      <c r="D163" s="87">
        <v>0</v>
      </c>
      <c r="E163" s="87"/>
      <c r="F163" s="87"/>
      <c r="G163" s="87">
        <f t="shared" ref="G163:G167" si="15">+D163+E163+F163</f>
        <v>0</v>
      </c>
      <c r="H163" s="87"/>
    </row>
    <row r="164" spans="1:8" x14ac:dyDescent="0.3">
      <c r="A164" s="204" t="s">
        <v>25</v>
      </c>
      <c r="B164" s="204"/>
      <c r="C164" s="204"/>
      <c r="D164" s="87">
        <v>3967</v>
      </c>
      <c r="E164" s="87"/>
      <c r="F164" s="87"/>
      <c r="G164" s="87">
        <f t="shared" si="15"/>
        <v>3967</v>
      </c>
      <c r="H164" s="87"/>
    </row>
    <row r="165" spans="1:8" x14ac:dyDescent="0.3">
      <c r="A165" s="204" t="s">
        <v>26</v>
      </c>
      <c r="B165" s="204"/>
      <c r="C165" s="204"/>
      <c r="D165" s="87">
        <v>0</v>
      </c>
      <c r="E165" s="87"/>
      <c r="F165" s="87"/>
      <c r="G165" s="87">
        <f t="shared" si="15"/>
        <v>0</v>
      </c>
      <c r="H165" s="87"/>
    </row>
    <row r="166" spans="1:8" x14ac:dyDescent="0.3">
      <c r="A166" s="204" t="s">
        <v>27</v>
      </c>
      <c r="B166" s="204"/>
      <c r="C166" s="204"/>
      <c r="D166" s="87">
        <v>0</v>
      </c>
      <c r="E166" s="87"/>
      <c r="F166" s="87"/>
      <c r="G166" s="87">
        <f t="shared" si="15"/>
        <v>0</v>
      </c>
      <c r="H166" s="87"/>
    </row>
    <row r="167" spans="1:8" x14ac:dyDescent="0.3">
      <c r="A167" s="204" t="s">
        <v>28</v>
      </c>
      <c r="B167" s="204"/>
      <c r="C167" s="204"/>
      <c r="D167" s="87">
        <v>2667</v>
      </c>
      <c r="E167" s="87"/>
      <c r="F167" s="87"/>
      <c r="G167" s="87">
        <f t="shared" si="15"/>
        <v>2667</v>
      </c>
      <c r="H167" s="87"/>
    </row>
    <row r="168" spans="1:8" x14ac:dyDescent="0.3">
      <c r="A168" s="204" t="s">
        <v>29</v>
      </c>
      <c r="B168" s="204"/>
      <c r="C168" s="204"/>
      <c r="D168" s="34">
        <f>SUM(D162:D167)</f>
        <v>32654</v>
      </c>
      <c r="E168" s="34"/>
      <c r="F168" s="34">
        <f>SUM(F162:F167)</f>
        <v>0</v>
      </c>
      <c r="G168" s="34">
        <f>SUM(G162:G167)</f>
        <v>32654</v>
      </c>
      <c r="H168" s="34">
        <f>SUM(H162:H167)</f>
        <v>0</v>
      </c>
    </row>
    <row r="169" spans="1:8" x14ac:dyDescent="0.3">
      <c r="A169" s="204" t="s">
        <v>30</v>
      </c>
      <c r="B169" s="204"/>
      <c r="C169" s="204"/>
      <c r="D169" s="87"/>
      <c r="E169" s="87"/>
      <c r="F169" s="87"/>
      <c r="G169" s="87"/>
      <c r="H169" s="87"/>
    </row>
    <row r="170" spans="1:8" x14ac:dyDescent="0.3">
      <c r="A170" s="204" t="s">
        <v>32</v>
      </c>
      <c r="B170" s="204"/>
      <c r="C170" s="204"/>
      <c r="D170" s="87">
        <v>760</v>
      </c>
      <c r="E170" s="87"/>
      <c r="F170" s="87"/>
      <c r="G170" s="87">
        <f t="shared" ref="G170:G177" si="16">+D170+E170+F170</f>
        <v>760</v>
      </c>
      <c r="H170" s="87"/>
    </row>
    <row r="171" spans="1:8" x14ac:dyDescent="0.3">
      <c r="A171" s="204" t="s">
        <v>33</v>
      </c>
      <c r="B171" s="204"/>
      <c r="C171" s="204"/>
      <c r="D171" s="87">
        <v>617</v>
      </c>
      <c r="E171" s="87"/>
      <c r="F171" s="87"/>
      <c r="G171" s="87">
        <f t="shared" si="16"/>
        <v>617</v>
      </c>
      <c r="H171" s="87"/>
    </row>
    <row r="172" spans="1:8" x14ac:dyDescent="0.3">
      <c r="A172" s="204" t="s">
        <v>59</v>
      </c>
      <c r="B172" s="204"/>
      <c r="C172" s="204"/>
      <c r="D172" s="87">
        <v>195</v>
      </c>
      <c r="E172" s="87"/>
      <c r="F172" s="87"/>
      <c r="G172" s="87">
        <f t="shared" si="16"/>
        <v>195</v>
      </c>
      <c r="H172" s="87"/>
    </row>
    <row r="173" spans="1:8" x14ac:dyDescent="0.3">
      <c r="A173" s="204" t="s">
        <v>35</v>
      </c>
      <c r="B173" s="204"/>
      <c r="C173" s="204"/>
      <c r="D173" s="87">
        <v>0</v>
      </c>
      <c r="E173" s="87"/>
      <c r="F173" s="87"/>
      <c r="G173" s="87">
        <f>+D173+E173+F173</f>
        <v>0</v>
      </c>
      <c r="H173" s="87"/>
    </row>
    <row r="174" spans="1:8" x14ac:dyDescent="0.3">
      <c r="A174" s="204" t="s">
        <v>36</v>
      </c>
      <c r="B174" s="204"/>
      <c r="C174" s="204"/>
      <c r="D174" s="87">
        <v>89</v>
      </c>
      <c r="E174" s="87"/>
      <c r="F174" s="87"/>
      <c r="G174" s="87">
        <f t="shared" si="16"/>
        <v>89</v>
      </c>
      <c r="H174" s="87"/>
    </row>
    <row r="175" spans="1:8" x14ac:dyDescent="0.3">
      <c r="A175" s="204" t="s">
        <v>143</v>
      </c>
      <c r="B175" s="204"/>
      <c r="C175" s="204"/>
      <c r="D175" s="87">
        <v>0</v>
      </c>
      <c r="E175" s="87"/>
      <c r="F175" s="87"/>
      <c r="G175" s="87">
        <f t="shared" si="16"/>
        <v>0</v>
      </c>
      <c r="H175" s="87"/>
    </row>
    <row r="176" spans="1:8" x14ac:dyDescent="0.3">
      <c r="A176" s="204" t="s">
        <v>144</v>
      </c>
      <c r="B176" s="204"/>
      <c r="C176" s="204"/>
      <c r="D176" s="87">
        <v>0</v>
      </c>
      <c r="E176" s="87"/>
      <c r="F176" s="87"/>
      <c r="G176" s="87">
        <f t="shared" si="16"/>
        <v>0</v>
      </c>
      <c r="H176" s="87"/>
    </row>
    <row r="177" spans="1:8" x14ac:dyDescent="0.3">
      <c r="A177" s="204" t="s">
        <v>47</v>
      </c>
      <c r="B177" s="204"/>
      <c r="C177" s="204"/>
      <c r="D177" s="87">
        <v>0</v>
      </c>
      <c r="E177" s="87"/>
      <c r="F177" s="87"/>
      <c r="G177" s="87">
        <f t="shared" si="16"/>
        <v>0</v>
      </c>
      <c r="H177" s="87"/>
    </row>
    <row r="178" spans="1:8" ht="14.4" thickBot="1" x14ac:dyDescent="0.35">
      <c r="A178" s="204" t="s">
        <v>65</v>
      </c>
      <c r="B178" s="204"/>
      <c r="C178" s="204"/>
      <c r="D178" s="89">
        <f>SUM(D168:D177)</f>
        <v>34315</v>
      </c>
      <c r="E178" s="89">
        <f>SUM(E168:E177)</f>
        <v>0</v>
      </c>
      <c r="F178" s="89">
        <f>SUM(F168:F177)</f>
        <v>0</v>
      </c>
      <c r="G178" s="89">
        <f>SUM(G168:G177)</f>
        <v>34315</v>
      </c>
      <c r="H178" s="89">
        <f>SUM(H168:H177)</f>
        <v>0</v>
      </c>
    </row>
    <row r="179" spans="1:8" ht="14.4" thickTop="1" x14ac:dyDescent="0.3">
      <c r="A179" s="204"/>
      <c r="B179" s="204"/>
      <c r="C179" s="204"/>
      <c r="D179" s="87"/>
      <c r="E179" s="87"/>
      <c r="F179" s="87"/>
      <c r="G179" s="87"/>
      <c r="H179" s="87"/>
    </row>
    <row r="180" spans="1:8" x14ac:dyDescent="0.3">
      <c r="A180" s="204"/>
      <c r="B180" s="204"/>
      <c r="C180" s="204"/>
      <c r="D180" s="90"/>
      <c r="E180" s="90"/>
      <c r="F180" s="90"/>
      <c r="G180" s="90"/>
      <c r="H180" s="90"/>
    </row>
    <row r="181" spans="1:8" x14ac:dyDescent="0.3">
      <c r="A181" s="205" t="s">
        <v>66</v>
      </c>
      <c r="B181" s="205"/>
      <c r="C181" s="205"/>
      <c r="D181" s="87"/>
      <c r="E181" s="87"/>
      <c r="F181" s="87"/>
      <c r="G181" s="87"/>
      <c r="H181" s="87"/>
    </row>
    <row r="182" spans="1:8" x14ac:dyDescent="0.3">
      <c r="A182" s="204" t="s">
        <v>23</v>
      </c>
      <c r="B182" s="204"/>
      <c r="C182" s="204"/>
      <c r="D182" s="87"/>
      <c r="E182" s="87"/>
      <c r="F182" s="87"/>
      <c r="G182" s="87"/>
      <c r="H182" s="87"/>
    </row>
    <row r="183" spans="1:8" x14ac:dyDescent="0.3">
      <c r="A183" s="204" t="s">
        <v>42</v>
      </c>
      <c r="B183" s="204"/>
      <c r="C183" s="204"/>
      <c r="D183" s="87"/>
      <c r="E183" s="87"/>
      <c r="F183" s="87"/>
      <c r="G183" s="87"/>
      <c r="H183" s="87"/>
    </row>
    <row r="184" spans="1:8" x14ac:dyDescent="0.3">
      <c r="A184" s="204" t="s">
        <v>25</v>
      </c>
      <c r="B184" s="204"/>
      <c r="C184" s="204"/>
      <c r="D184" s="87">
        <v>6889</v>
      </c>
      <c r="E184" s="87"/>
      <c r="F184" s="87"/>
      <c r="G184" s="87">
        <f t="shared" ref="G184:G187" si="17">+D184+E184+F184</f>
        <v>6889</v>
      </c>
      <c r="H184" s="87"/>
    </row>
    <row r="185" spans="1:8" x14ac:dyDescent="0.3">
      <c r="A185" s="204" t="s">
        <v>26</v>
      </c>
      <c r="B185" s="204"/>
      <c r="C185" s="204"/>
      <c r="D185" s="87"/>
      <c r="E185" s="87"/>
      <c r="F185" s="87"/>
      <c r="G185" s="87"/>
      <c r="H185" s="87"/>
    </row>
    <row r="186" spans="1:8" x14ac:dyDescent="0.3">
      <c r="A186" s="204" t="s">
        <v>27</v>
      </c>
      <c r="B186" s="204"/>
      <c r="C186" s="204"/>
      <c r="D186" s="87"/>
      <c r="E186" s="87"/>
      <c r="F186" s="87"/>
      <c r="G186" s="87"/>
      <c r="H186" s="87"/>
    </row>
    <row r="187" spans="1:8" x14ac:dyDescent="0.3">
      <c r="A187" s="204" t="s">
        <v>28</v>
      </c>
      <c r="B187" s="204"/>
      <c r="C187" s="204"/>
      <c r="D187" s="87">
        <v>1347</v>
      </c>
      <c r="E187" s="87"/>
      <c r="F187" s="87"/>
      <c r="G187" s="87">
        <f t="shared" si="17"/>
        <v>1347</v>
      </c>
      <c r="H187" s="87"/>
    </row>
    <row r="188" spans="1:8" x14ac:dyDescent="0.3">
      <c r="A188" s="204" t="s">
        <v>29</v>
      </c>
      <c r="B188" s="204"/>
      <c r="C188" s="204"/>
      <c r="D188" s="34">
        <f>SUM(D183:D187)</f>
        <v>8236</v>
      </c>
      <c r="E188" s="34"/>
      <c r="F188" s="34">
        <f>SUM(F183:F187)</f>
        <v>0</v>
      </c>
      <c r="G188" s="34">
        <f>SUM(G183:G187)</f>
        <v>8236</v>
      </c>
      <c r="H188" s="34">
        <f>SUM(H183:H187)</f>
        <v>0</v>
      </c>
    </row>
    <row r="189" spans="1:8" x14ac:dyDescent="0.3">
      <c r="A189" s="204" t="s">
        <v>30</v>
      </c>
      <c r="B189" s="204"/>
      <c r="C189" s="204"/>
      <c r="D189" s="87"/>
      <c r="E189" s="87"/>
      <c r="F189" s="87"/>
      <c r="G189" s="87"/>
      <c r="H189" s="87"/>
    </row>
    <row r="190" spans="1:8" x14ac:dyDescent="0.3">
      <c r="A190" s="204" t="s">
        <v>32</v>
      </c>
      <c r="B190" s="204"/>
      <c r="C190" s="204"/>
      <c r="D190" s="87">
        <v>0</v>
      </c>
      <c r="E190" s="87"/>
      <c r="F190" s="87"/>
      <c r="G190" s="87">
        <f>+D190+E190+F190</f>
        <v>0</v>
      </c>
      <c r="H190" s="87"/>
    </row>
    <row r="191" spans="1:8" x14ac:dyDescent="0.3">
      <c r="A191" s="204" t="s">
        <v>33</v>
      </c>
      <c r="B191" s="204"/>
      <c r="C191" s="204"/>
      <c r="D191" s="87">
        <v>0</v>
      </c>
      <c r="E191" s="87"/>
      <c r="F191" s="87"/>
      <c r="G191" s="87">
        <f>+D191+E191+F191</f>
        <v>0</v>
      </c>
      <c r="H191" s="87"/>
    </row>
    <row r="192" spans="1:8" x14ac:dyDescent="0.3">
      <c r="A192" s="204" t="s">
        <v>34</v>
      </c>
      <c r="B192" s="204"/>
      <c r="C192" s="204"/>
      <c r="D192" s="87">
        <v>0</v>
      </c>
      <c r="E192" s="87"/>
      <c r="F192" s="87"/>
      <c r="G192" s="87">
        <f>+D192+E192+F192</f>
        <v>0</v>
      </c>
      <c r="H192" s="87"/>
    </row>
    <row r="193" spans="1:8" x14ac:dyDescent="0.3">
      <c r="A193" s="204" t="s">
        <v>35</v>
      </c>
      <c r="B193" s="204"/>
      <c r="C193" s="204"/>
      <c r="D193" s="87">
        <v>0</v>
      </c>
      <c r="E193" s="87"/>
      <c r="F193" s="87"/>
      <c r="G193" s="87">
        <v>0</v>
      </c>
      <c r="H193" s="87"/>
    </row>
    <row r="194" spans="1:8" x14ac:dyDescent="0.3">
      <c r="A194" s="204" t="s">
        <v>36</v>
      </c>
      <c r="B194" s="204"/>
      <c r="C194" s="204"/>
      <c r="D194" s="87">
        <v>0</v>
      </c>
      <c r="E194" s="87"/>
      <c r="F194" s="87"/>
      <c r="G194" s="87">
        <f>+D194+E194+F194</f>
        <v>0</v>
      </c>
      <c r="H194" s="87"/>
    </row>
    <row r="195" spans="1:8" ht="14.4" thickBot="1" x14ac:dyDescent="0.35">
      <c r="A195" s="204" t="s">
        <v>67</v>
      </c>
      <c r="B195" s="204"/>
      <c r="C195" s="204"/>
      <c r="D195" s="89">
        <f>SUM(D188:D194)</f>
        <v>8236</v>
      </c>
      <c r="E195" s="89">
        <f t="shared" ref="E195:H195" si="18">SUM(E188:E194)</f>
        <v>0</v>
      </c>
      <c r="F195" s="89">
        <f t="shared" si="18"/>
        <v>0</v>
      </c>
      <c r="G195" s="89">
        <f t="shared" si="18"/>
        <v>8236</v>
      </c>
      <c r="H195" s="89">
        <f t="shared" si="18"/>
        <v>0</v>
      </c>
    </row>
    <row r="196" spans="1:8" ht="14.4" thickTop="1" x14ac:dyDescent="0.3">
      <c r="A196" s="204"/>
      <c r="B196" s="204"/>
      <c r="C196" s="204"/>
      <c r="D196" s="90"/>
      <c r="E196" s="90"/>
      <c r="F196" s="90"/>
      <c r="G196" s="90"/>
      <c r="H196" s="90"/>
    </row>
    <row r="197" spans="1:8" x14ac:dyDescent="0.3">
      <c r="A197" s="205"/>
      <c r="B197" s="205"/>
      <c r="C197" s="205"/>
      <c r="D197" s="87"/>
      <c r="E197" s="91"/>
      <c r="F197" s="91"/>
      <c r="G197" s="91"/>
      <c r="H197" s="91"/>
    </row>
    <row r="198" spans="1:8" x14ac:dyDescent="0.3">
      <c r="A198" s="205" t="s">
        <v>68</v>
      </c>
      <c r="B198" s="205"/>
      <c r="C198" s="205"/>
      <c r="D198" s="87"/>
      <c r="E198" s="87"/>
      <c r="F198" s="87"/>
      <c r="G198" s="87"/>
      <c r="H198" s="87"/>
    </row>
    <row r="199" spans="1:8" x14ac:dyDescent="0.3">
      <c r="A199" s="204" t="s">
        <v>23</v>
      </c>
      <c r="B199" s="204"/>
      <c r="C199" s="204"/>
      <c r="D199" s="87"/>
      <c r="E199" s="87"/>
      <c r="F199" s="87"/>
      <c r="G199" s="87"/>
      <c r="H199" s="87"/>
    </row>
    <row r="200" spans="1:8" x14ac:dyDescent="0.3">
      <c r="A200" s="204" t="s">
        <v>42</v>
      </c>
      <c r="B200" s="204"/>
      <c r="C200" s="204"/>
      <c r="D200" s="87">
        <v>0</v>
      </c>
      <c r="E200" s="87"/>
      <c r="F200" s="87"/>
      <c r="G200" s="87">
        <f t="shared" ref="G200:G204" si="19">+D200+E200+F200</f>
        <v>0</v>
      </c>
      <c r="H200" s="87"/>
    </row>
    <row r="201" spans="1:8" x14ac:dyDescent="0.3">
      <c r="A201" s="204" t="s">
        <v>25</v>
      </c>
      <c r="B201" s="204"/>
      <c r="C201" s="204"/>
      <c r="D201" s="87">
        <v>0</v>
      </c>
      <c r="E201" s="87"/>
      <c r="F201" s="87"/>
      <c r="G201" s="87">
        <f t="shared" si="19"/>
        <v>0</v>
      </c>
      <c r="H201" s="87"/>
    </row>
    <row r="202" spans="1:8" x14ac:dyDescent="0.3">
      <c r="A202" s="204" t="s">
        <v>69</v>
      </c>
      <c r="B202" s="204"/>
      <c r="C202" s="204"/>
      <c r="D202" s="87">
        <v>0</v>
      </c>
      <c r="E202" s="87"/>
      <c r="F202" s="87"/>
      <c r="G202" s="87">
        <f t="shared" si="19"/>
        <v>0</v>
      </c>
      <c r="H202" s="87"/>
    </row>
    <row r="203" spans="1:8" x14ac:dyDescent="0.3">
      <c r="A203" s="204" t="s">
        <v>26</v>
      </c>
      <c r="B203" s="204"/>
      <c r="C203" s="204"/>
      <c r="D203" s="87">
        <v>0</v>
      </c>
      <c r="E203" s="87"/>
      <c r="F203" s="87"/>
      <c r="G203" s="87">
        <f t="shared" si="19"/>
        <v>0</v>
      </c>
      <c r="H203" s="87"/>
    </row>
    <row r="204" spans="1:8" x14ac:dyDescent="0.3">
      <c r="A204" s="204" t="s">
        <v>28</v>
      </c>
      <c r="B204" s="204"/>
      <c r="C204" s="204"/>
      <c r="D204" s="87">
        <v>0</v>
      </c>
      <c r="E204" s="87"/>
      <c r="F204" s="87"/>
      <c r="G204" s="87">
        <f t="shared" si="19"/>
        <v>0</v>
      </c>
      <c r="H204" s="87"/>
    </row>
    <row r="205" spans="1:8" x14ac:dyDescent="0.3">
      <c r="A205" s="204" t="s">
        <v>29</v>
      </c>
      <c r="B205" s="204"/>
      <c r="C205" s="204"/>
      <c r="D205" s="34">
        <f>SUM(D200:D204)</f>
        <v>0</v>
      </c>
      <c r="E205" s="34">
        <f>SUM(E200:E204)</f>
        <v>0</v>
      </c>
      <c r="F205" s="34">
        <f>SUM(F200:F204)</f>
        <v>0</v>
      </c>
      <c r="G205" s="34">
        <f>SUM(G200:G204)</f>
        <v>0</v>
      </c>
      <c r="H205" s="34">
        <f>SUM(H200:H204)</f>
        <v>0</v>
      </c>
    </row>
    <row r="206" spans="1:8" x14ac:dyDescent="0.3">
      <c r="A206" s="204" t="s">
        <v>30</v>
      </c>
      <c r="B206" s="204"/>
      <c r="C206" s="204"/>
      <c r="D206" s="87"/>
      <c r="E206" s="87"/>
      <c r="F206" s="87"/>
      <c r="G206" s="87"/>
      <c r="H206" s="87"/>
    </row>
    <row r="207" spans="1:8" x14ac:dyDescent="0.3">
      <c r="A207" s="204" t="s">
        <v>31</v>
      </c>
      <c r="B207" s="204"/>
      <c r="C207" s="204"/>
      <c r="D207" s="87">
        <v>0</v>
      </c>
      <c r="E207" s="87"/>
      <c r="F207" s="87"/>
      <c r="G207" s="87">
        <f>+D207+E207+F207</f>
        <v>0</v>
      </c>
      <c r="H207" s="87"/>
    </row>
    <row r="208" spans="1:8" x14ac:dyDescent="0.3">
      <c r="A208" s="204" t="s">
        <v>32</v>
      </c>
      <c r="B208" s="204"/>
      <c r="C208" s="204"/>
      <c r="D208" s="87">
        <v>0</v>
      </c>
      <c r="E208" s="87"/>
      <c r="F208" s="87"/>
      <c r="G208" s="87">
        <f t="shared" ref="G208:G214" si="20">+D208+E208+F208</f>
        <v>0</v>
      </c>
      <c r="H208" s="87"/>
    </row>
    <row r="209" spans="1:8" x14ac:dyDescent="0.3">
      <c r="A209" s="204" t="s">
        <v>33</v>
      </c>
      <c r="B209" s="204"/>
      <c r="C209" s="204"/>
      <c r="D209" s="87">
        <v>0</v>
      </c>
      <c r="E209" s="87"/>
      <c r="F209" s="87"/>
      <c r="G209" s="87">
        <f t="shared" si="20"/>
        <v>0</v>
      </c>
      <c r="H209" s="87"/>
    </row>
    <row r="210" spans="1:8" x14ac:dyDescent="0.3">
      <c r="A210" s="204" t="s">
        <v>34</v>
      </c>
      <c r="B210" s="204"/>
      <c r="C210" s="204"/>
      <c r="D210" s="87">
        <v>0</v>
      </c>
      <c r="E210" s="87"/>
      <c r="F210" s="87"/>
      <c r="G210" s="87">
        <f t="shared" si="20"/>
        <v>0</v>
      </c>
      <c r="H210" s="87"/>
    </row>
    <row r="211" spans="1:8" x14ac:dyDescent="0.3">
      <c r="A211" s="204" t="s">
        <v>37</v>
      </c>
      <c r="B211" s="204"/>
      <c r="C211" s="204"/>
      <c r="D211" s="87">
        <v>0</v>
      </c>
      <c r="E211" s="87"/>
      <c r="F211" s="87"/>
      <c r="G211" s="87">
        <f t="shared" si="20"/>
        <v>0</v>
      </c>
      <c r="H211" s="87"/>
    </row>
    <row r="212" spans="1:8" x14ac:dyDescent="0.3">
      <c r="A212" s="204" t="s">
        <v>38</v>
      </c>
      <c r="B212" s="204"/>
      <c r="C212" s="204"/>
      <c r="D212" s="87">
        <v>0</v>
      </c>
      <c r="E212" s="87"/>
      <c r="F212" s="87"/>
      <c r="G212" s="87">
        <f t="shared" si="20"/>
        <v>0</v>
      </c>
      <c r="H212" s="87"/>
    </row>
    <row r="213" spans="1:8" x14ac:dyDescent="0.3">
      <c r="A213" s="204" t="s">
        <v>141</v>
      </c>
      <c r="B213" s="204"/>
      <c r="C213" s="204"/>
      <c r="D213" s="87">
        <v>0</v>
      </c>
      <c r="E213" s="87"/>
      <c r="F213" s="87"/>
      <c r="G213" s="87">
        <f t="shared" si="20"/>
        <v>0</v>
      </c>
      <c r="H213" s="87"/>
    </row>
    <row r="214" spans="1:8" x14ac:dyDescent="0.3">
      <c r="A214" s="204" t="s">
        <v>39</v>
      </c>
      <c r="B214" s="204"/>
      <c r="C214" s="204"/>
      <c r="D214" s="87">
        <v>0</v>
      </c>
      <c r="E214" s="87"/>
      <c r="F214" s="87"/>
      <c r="G214" s="87">
        <f t="shared" si="20"/>
        <v>0</v>
      </c>
      <c r="H214" s="87"/>
    </row>
    <row r="215" spans="1:8" ht="14.4" thickBot="1" x14ac:dyDescent="0.35">
      <c r="A215" s="204" t="s">
        <v>70</v>
      </c>
      <c r="B215" s="204"/>
      <c r="C215" s="204"/>
      <c r="D215" s="89">
        <f>SUM(D205:D214)</f>
        <v>0</v>
      </c>
      <c r="E215" s="89">
        <f>SUM(E205:E214)</f>
        <v>0</v>
      </c>
      <c r="F215" s="89">
        <f>SUM(F205:F214)</f>
        <v>0</v>
      </c>
      <c r="G215" s="89">
        <f>SUM(G205:G214)</f>
        <v>0</v>
      </c>
      <c r="H215" s="89">
        <f>SUM(H205:H214)</f>
        <v>0</v>
      </c>
    </row>
    <row r="216" spans="1:8" ht="14.4" thickTop="1" x14ac:dyDescent="0.3">
      <c r="A216" s="204"/>
      <c r="B216" s="204"/>
      <c r="C216" s="204"/>
      <c r="D216" s="87"/>
      <c r="E216" s="87"/>
      <c r="F216" s="87"/>
      <c r="G216" s="87"/>
      <c r="H216" s="87"/>
    </row>
    <row r="217" spans="1:8" x14ac:dyDescent="0.3">
      <c r="A217" s="204"/>
      <c r="B217" s="204"/>
      <c r="C217" s="204"/>
      <c r="D217" s="87"/>
      <c r="E217" s="87"/>
      <c r="F217" s="87"/>
      <c r="G217" s="87"/>
      <c r="H217" s="87"/>
    </row>
    <row r="218" spans="1:8" x14ac:dyDescent="0.3">
      <c r="A218" s="205" t="s">
        <v>71</v>
      </c>
      <c r="B218" s="204"/>
      <c r="C218" s="204"/>
      <c r="D218" s="87"/>
      <c r="E218" s="87"/>
      <c r="F218" s="87"/>
      <c r="G218" s="87"/>
      <c r="H218" s="87"/>
    </row>
    <row r="219" spans="1:8" x14ac:dyDescent="0.3">
      <c r="A219" s="204" t="s">
        <v>147</v>
      </c>
      <c r="B219" s="204"/>
      <c r="C219" s="204"/>
      <c r="D219" s="87"/>
      <c r="E219" s="87"/>
      <c r="F219" s="87"/>
      <c r="G219" s="87"/>
      <c r="H219" s="87"/>
    </row>
    <row r="220" spans="1:8" x14ac:dyDescent="0.3">
      <c r="A220" s="204" t="s">
        <v>26</v>
      </c>
      <c r="B220" s="204"/>
      <c r="C220" s="204"/>
      <c r="D220" s="88">
        <v>5333</v>
      </c>
      <c r="E220" s="88"/>
      <c r="F220" s="88"/>
      <c r="G220" s="88">
        <f t="shared" ref="G220" si="21">+D220+E220+F220</f>
        <v>5333</v>
      </c>
      <c r="H220" s="88"/>
    </row>
    <row r="221" spans="1:8" x14ac:dyDescent="0.3">
      <c r="A221" s="204" t="s">
        <v>148</v>
      </c>
      <c r="B221" s="204"/>
      <c r="C221" s="204"/>
      <c r="D221" s="87">
        <f>SUM(D219:D220)</f>
        <v>5333</v>
      </c>
      <c r="E221" s="87">
        <f t="shared" ref="E221:G221" si="22">SUM(E219:E220)</f>
        <v>0</v>
      </c>
      <c r="F221" s="87">
        <f t="shared" si="22"/>
        <v>0</v>
      </c>
      <c r="G221" s="87">
        <f t="shared" si="22"/>
        <v>5333</v>
      </c>
      <c r="H221" s="87">
        <f>SUM(H219:H220)</f>
        <v>0</v>
      </c>
    </row>
    <row r="222" spans="1:8" x14ac:dyDescent="0.3">
      <c r="A222" s="204" t="s">
        <v>30</v>
      </c>
      <c r="B222" s="204"/>
      <c r="C222" s="204"/>
      <c r="D222" s="87"/>
      <c r="E222" s="87"/>
      <c r="F222" s="87"/>
      <c r="G222" s="87"/>
      <c r="H222" s="87"/>
    </row>
    <row r="223" spans="1:8" x14ac:dyDescent="0.3">
      <c r="A223" s="204" t="s">
        <v>31</v>
      </c>
      <c r="B223" s="204"/>
      <c r="C223" s="204"/>
      <c r="D223" s="87">
        <v>0</v>
      </c>
      <c r="E223" s="87"/>
      <c r="F223" s="87"/>
      <c r="G223" s="87">
        <v>0</v>
      </c>
      <c r="H223" s="87"/>
    </row>
    <row r="224" spans="1:8" x14ac:dyDescent="0.3">
      <c r="A224" s="204" t="s">
        <v>32</v>
      </c>
      <c r="B224" s="204"/>
      <c r="C224" s="204"/>
      <c r="D224" s="87">
        <v>0</v>
      </c>
      <c r="E224" s="87"/>
      <c r="F224" s="87"/>
      <c r="G224" s="87">
        <v>0</v>
      </c>
      <c r="H224" s="87"/>
    </row>
    <row r="225" spans="1:8" x14ac:dyDescent="0.3">
      <c r="A225" s="204" t="s">
        <v>33</v>
      </c>
      <c r="B225" s="204"/>
      <c r="C225" s="204"/>
      <c r="D225" s="87">
        <v>0</v>
      </c>
      <c r="E225" s="87"/>
      <c r="F225" s="87"/>
      <c r="G225" s="87">
        <v>0</v>
      </c>
      <c r="H225" s="87"/>
    </row>
    <row r="226" spans="1:8" x14ac:dyDescent="0.3">
      <c r="A226" s="204" t="s">
        <v>34</v>
      </c>
      <c r="B226" s="204"/>
      <c r="C226" s="204"/>
      <c r="D226" s="87">
        <v>0</v>
      </c>
      <c r="E226" s="87"/>
      <c r="F226" s="87"/>
      <c r="G226" s="87">
        <v>0</v>
      </c>
      <c r="H226" s="87"/>
    </row>
    <row r="227" spans="1:8" x14ac:dyDescent="0.3">
      <c r="A227" s="204" t="s">
        <v>37</v>
      </c>
      <c r="B227" s="204"/>
      <c r="C227" s="204"/>
      <c r="D227" s="87">
        <v>0</v>
      </c>
      <c r="E227" s="87"/>
      <c r="F227" s="87"/>
      <c r="G227" s="87">
        <v>0</v>
      </c>
      <c r="H227" s="87"/>
    </row>
    <row r="228" spans="1:8" x14ac:dyDescent="0.3">
      <c r="A228" s="204" t="s">
        <v>38</v>
      </c>
      <c r="B228" s="204"/>
      <c r="C228" s="204"/>
      <c r="D228" s="87">
        <v>0</v>
      </c>
      <c r="E228" s="87"/>
      <c r="F228" s="87"/>
      <c r="G228" s="87">
        <v>0</v>
      </c>
      <c r="H228" s="87"/>
    </row>
    <row r="229" spans="1:8" x14ac:dyDescent="0.3">
      <c r="A229" s="204" t="s">
        <v>141</v>
      </c>
      <c r="B229" s="204"/>
      <c r="C229" s="204"/>
      <c r="D229" s="87">
        <v>0</v>
      </c>
      <c r="E229" s="87"/>
      <c r="F229" s="87"/>
      <c r="G229" s="87">
        <v>0</v>
      </c>
      <c r="H229" s="87"/>
    </row>
    <row r="230" spans="1:8" x14ac:dyDescent="0.3">
      <c r="A230" s="204" t="s">
        <v>39</v>
      </c>
      <c r="B230" s="204"/>
      <c r="C230" s="204"/>
      <c r="D230" s="206">
        <v>37</v>
      </c>
      <c r="E230" s="87"/>
      <c r="F230" s="87"/>
      <c r="G230" s="87">
        <f>SUM(D230:F230)</f>
        <v>37</v>
      </c>
      <c r="H230" s="87"/>
    </row>
    <row r="231" spans="1:8" ht="14.4" thickBot="1" x14ac:dyDescent="0.35">
      <c r="A231" s="204" t="s">
        <v>72</v>
      </c>
      <c r="B231" s="204"/>
      <c r="C231" s="204"/>
      <c r="D231" s="89">
        <f>SUM(D221:D230)</f>
        <v>5370</v>
      </c>
      <c r="E231" s="89">
        <f t="shared" ref="E231:F231" si="23">SUM(E221:E230)</f>
        <v>0</v>
      </c>
      <c r="F231" s="89">
        <f t="shared" si="23"/>
        <v>0</v>
      </c>
      <c r="G231" s="89">
        <f>SUM(G221:G230)</f>
        <v>5370</v>
      </c>
      <c r="H231" s="89">
        <f>SUM(H221:H230)</f>
        <v>0</v>
      </c>
    </row>
    <row r="232" spans="1:8" ht="14.4" thickTop="1" x14ac:dyDescent="0.3">
      <c r="A232" s="204"/>
      <c r="B232" s="204"/>
      <c r="C232" s="204"/>
      <c r="D232" s="90"/>
      <c r="E232" s="90"/>
      <c r="F232" s="90"/>
      <c r="G232" s="90"/>
      <c r="H232" s="90"/>
    </row>
    <row r="233" spans="1:8" x14ac:dyDescent="0.3">
      <c r="D233" s="92"/>
      <c r="E233" s="93"/>
      <c r="F233" s="93"/>
      <c r="G233" s="93"/>
      <c r="H233" s="93"/>
    </row>
    <row r="234" spans="1:8" x14ac:dyDescent="0.3">
      <c r="D234" s="92"/>
      <c r="E234" s="93"/>
      <c r="F234" s="93"/>
      <c r="G234" s="93"/>
      <c r="H234" s="93"/>
    </row>
    <row r="235" spans="1:8" x14ac:dyDescent="0.3">
      <c r="D235" s="92"/>
      <c r="E235" s="93"/>
      <c r="F235" s="93"/>
      <c r="G235" s="93"/>
      <c r="H235" s="93"/>
    </row>
    <row r="236" spans="1:8" x14ac:dyDescent="0.3">
      <c r="D236" s="92"/>
      <c r="E236" s="93"/>
      <c r="F236" s="93"/>
      <c r="G236" s="93"/>
      <c r="H236" s="93"/>
    </row>
    <row r="237" spans="1:8" x14ac:dyDescent="0.3">
      <c r="D237" s="92"/>
      <c r="E237" s="93"/>
      <c r="F237" s="93"/>
      <c r="G237" s="93"/>
      <c r="H237" s="93"/>
    </row>
    <row r="238" spans="1:8" x14ac:dyDescent="0.3">
      <c r="D238" s="92"/>
      <c r="E238" s="93"/>
      <c r="F238" s="93"/>
      <c r="G238" s="93"/>
      <c r="H238" s="93"/>
    </row>
    <row r="239" spans="1:8" x14ac:dyDescent="0.3">
      <c r="D239" s="92"/>
      <c r="E239" s="93"/>
      <c r="F239" s="93"/>
      <c r="G239" s="93"/>
      <c r="H239" s="93"/>
    </row>
    <row r="240" spans="1:8" x14ac:dyDescent="0.3">
      <c r="D240" s="92"/>
      <c r="E240" s="93"/>
      <c r="F240" s="93"/>
      <c r="G240" s="93"/>
      <c r="H240" s="9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5054-42E3-4B7C-9B50-AD6A56424283}">
  <sheetPr>
    <pageSetUpPr fitToPage="1"/>
  </sheetPr>
  <dimension ref="A1:AR57"/>
  <sheetViews>
    <sheetView topLeftCell="A6" zoomScale="85" zoomScaleNormal="85" workbookViewId="0">
      <selection activeCell="A18" sqref="A18"/>
    </sheetView>
  </sheetViews>
  <sheetFormatPr defaultColWidth="9.33203125" defaultRowHeight="13.8" x14ac:dyDescent="0.3"/>
  <cols>
    <col min="1" max="1" width="22" style="113" customWidth="1"/>
    <col min="2" max="2" width="14.5546875" style="113" customWidth="1"/>
    <col min="3" max="3" width="1.6640625" style="113" customWidth="1"/>
    <col min="4" max="4" width="12.5546875" style="113" customWidth="1"/>
    <col min="5" max="5" width="2.44140625" style="113" customWidth="1"/>
    <col min="6" max="6" width="12.6640625" style="113" customWidth="1"/>
    <col min="7" max="7" width="2.33203125" style="113" customWidth="1"/>
    <col min="8" max="8" width="15" style="113" customWidth="1"/>
    <col min="9" max="9" width="2.33203125" style="113" customWidth="1"/>
    <col min="10" max="10" width="11.5546875" style="113" customWidth="1"/>
    <col min="11" max="11" width="2.33203125" style="113" customWidth="1"/>
    <col min="12" max="12" width="13.33203125" style="113" bestFit="1" customWidth="1"/>
    <col min="13" max="13" width="2.6640625" style="113" customWidth="1"/>
    <col min="14" max="14" width="12.44140625" style="113" customWidth="1"/>
    <col min="15" max="15" width="2.44140625" style="113" customWidth="1"/>
    <col min="16" max="16" width="9.33203125" style="113" customWidth="1"/>
    <col min="17" max="17" width="2.33203125" style="113" customWidth="1"/>
    <col min="18" max="18" width="13" style="113" customWidth="1"/>
    <col min="19" max="19" width="2.33203125" style="113" customWidth="1"/>
    <col min="20" max="20" width="16.33203125" style="113" customWidth="1"/>
    <col min="21" max="21" width="2.33203125" style="113" customWidth="1"/>
    <col min="22" max="22" width="2" style="113" customWidth="1"/>
    <col min="23" max="23" width="13.5546875" style="113" bestFit="1" customWidth="1"/>
    <col min="24" max="24" width="2.33203125" style="113" customWidth="1"/>
    <col min="25" max="25" width="10.5546875" style="113" customWidth="1"/>
    <col min="26" max="26" width="2.33203125" style="113" customWidth="1"/>
    <col min="27" max="27" width="9.33203125" style="113" customWidth="1"/>
    <col min="28" max="28" width="1.6640625" style="113" customWidth="1"/>
    <col min="29" max="29" width="13.33203125" style="113" customWidth="1"/>
    <col min="30" max="30" width="2.6640625" style="113" customWidth="1"/>
    <col min="31" max="31" width="9.5546875" style="113" bestFit="1" customWidth="1"/>
    <col min="32" max="32" width="4.33203125" style="113" customWidth="1"/>
    <col min="33" max="33" width="13.33203125" style="113" customWidth="1"/>
    <col min="34" max="34" width="2.6640625" style="113" customWidth="1"/>
    <col min="35" max="36" width="13.33203125" style="114" customWidth="1"/>
    <col min="37" max="37" width="15.6640625" style="113" customWidth="1"/>
    <col min="38" max="38" width="2.6640625" style="113" customWidth="1"/>
    <col min="39" max="39" width="11" style="113" bestFit="1" customWidth="1"/>
    <col min="40" max="40" width="2.6640625" style="113" customWidth="1"/>
    <col min="41" max="41" width="9.33203125" style="113"/>
    <col min="42" max="42" width="2.5546875" style="113" customWidth="1"/>
    <col min="43" max="43" width="12.5546875" style="113" customWidth="1"/>
    <col min="44" max="44" width="3.44140625" style="113" customWidth="1"/>
    <col min="45" max="16384" width="9.33203125" style="113"/>
  </cols>
  <sheetData>
    <row r="1" spans="1:44" ht="18" x14ac:dyDescent="0.35">
      <c r="A1" s="173" t="s">
        <v>156</v>
      </c>
    </row>
    <row r="5" spans="1:44" x14ac:dyDescent="0.3">
      <c r="A5"/>
      <c r="D5" s="113" t="s">
        <v>8</v>
      </c>
    </row>
    <row r="6" spans="1:44" x14ac:dyDescent="0.3">
      <c r="A6"/>
      <c r="B6" s="208" t="s">
        <v>73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</row>
    <row r="7" spans="1:44" x14ac:dyDescent="0.3">
      <c r="B7" s="209" t="s">
        <v>177</v>
      </c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</row>
    <row r="8" spans="1:44" x14ac:dyDescent="0.3">
      <c r="A8" s="115"/>
      <c r="B8" s="116"/>
      <c r="C8" s="116"/>
      <c r="D8" s="116"/>
      <c r="E8" s="116"/>
      <c r="F8" s="115"/>
      <c r="G8" s="115"/>
      <c r="H8" s="116"/>
      <c r="I8" s="116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G8" s="116"/>
      <c r="AH8" s="116"/>
      <c r="AI8" s="116"/>
      <c r="AJ8" s="116"/>
      <c r="AK8" s="115"/>
      <c r="AL8" s="115"/>
      <c r="AM8" s="116"/>
      <c r="AN8" s="116"/>
      <c r="AO8" s="116"/>
      <c r="AP8" s="116"/>
      <c r="AQ8" s="116"/>
    </row>
    <row r="9" spans="1:44" x14ac:dyDescent="0.3">
      <c r="A9" s="116"/>
      <c r="B9" s="210" t="s">
        <v>74</v>
      </c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116"/>
      <c r="P9" s="210" t="s">
        <v>149</v>
      </c>
      <c r="Q9" s="210"/>
      <c r="R9" s="210"/>
      <c r="S9" s="210"/>
      <c r="T9" s="210"/>
      <c r="U9" s="117"/>
      <c r="V9" s="117"/>
      <c r="W9" s="210" t="s">
        <v>150</v>
      </c>
      <c r="X9" s="210"/>
      <c r="Y9" s="210"/>
      <c r="Z9" s="210"/>
      <c r="AA9" s="210"/>
      <c r="AB9" s="210"/>
      <c r="AC9" s="210"/>
      <c r="AD9" s="210"/>
      <c r="AE9" s="210"/>
      <c r="AF9" s="116"/>
      <c r="AG9" s="210" t="s">
        <v>146</v>
      </c>
      <c r="AH9" s="210"/>
      <c r="AI9" s="210"/>
      <c r="AJ9" s="210"/>
      <c r="AK9" s="210"/>
      <c r="AL9" s="210"/>
      <c r="AM9" s="210"/>
      <c r="AN9" s="210"/>
      <c r="AO9" s="210"/>
      <c r="AP9" s="210"/>
      <c r="AQ9" s="210"/>
    </row>
    <row r="10" spans="1:44" x14ac:dyDescent="0.3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8"/>
      <c r="AJ10" s="118"/>
      <c r="AK10" s="116"/>
      <c r="AL10" s="116"/>
      <c r="AM10" s="116"/>
      <c r="AN10" s="116"/>
      <c r="AO10" s="116"/>
      <c r="AP10" s="116"/>
      <c r="AQ10" s="116"/>
    </row>
    <row r="11" spans="1:44" x14ac:dyDescent="0.3">
      <c r="A11" s="116"/>
      <c r="B11" s="119" t="s">
        <v>75</v>
      </c>
      <c r="C11" s="119"/>
      <c r="D11" s="119" t="s">
        <v>76</v>
      </c>
      <c r="E11" s="119"/>
      <c r="F11" s="119" t="s">
        <v>77</v>
      </c>
      <c r="G11" s="119"/>
      <c r="H11" s="119" t="s">
        <v>78</v>
      </c>
      <c r="I11" s="119"/>
      <c r="J11" s="119" t="s">
        <v>79</v>
      </c>
      <c r="K11" s="119"/>
      <c r="L11" s="119" t="s">
        <v>81</v>
      </c>
      <c r="M11" s="119"/>
      <c r="N11" s="119" t="s">
        <v>82</v>
      </c>
      <c r="O11" s="119"/>
      <c r="P11" s="119" t="s">
        <v>76</v>
      </c>
      <c r="Q11" s="119"/>
      <c r="R11" s="119" t="s">
        <v>77</v>
      </c>
      <c r="S11" s="119"/>
      <c r="T11" s="119" t="s">
        <v>82</v>
      </c>
      <c r="U11" s="119"/>
      <c r="V11" s="119"/>
      <c r="W11" s="119" t="s">
        <v>151</v>
      </c>
      <c r="X11" s="119"/>
      <c r="Y11" s="119" t="s">
        <v>76</v>
      </c>
      <c r="Z11" s="119"/>
      <c r="AA11" s="119" t="s">
        <v>80</v>
      </c>
      <c r="AB11" s="119"/>
      <c r="AC11" s="119" t="s">
        <v>81</v>
      </c>
      <c r="AD11" s="119"/>
      <c r="AE11" s="119" t="s">
        <v>82</v>
      </c>
      <c r="AF11" s="120"/>
      <c r="AG11" s="119" t="s">
        <v>76</v>
      </c>
      <c r="AH11" s="119"/>
      <c r="AI11" s="119" t="s">
        <v>77</v>
      </c>
      <c r="AJ11" s="119" t="s">
        <v>80</v>
      </c>
      <c r="AK11" s="119" t="s">
        <v>81</v>
      </c>
      <c r="AL11" s="119"/>
      <c r="AM11" s="119" t="s">
        <v>78</v>
      </c>
      <c r="AN11" s="119"/>
      <c r="AO11" s="119" t="s">
        <v>145</v>
      </c>
      <c r="AP11" s="119"/>
      <c r="AQ11" s="119" t="s">
        <v>82</v>
      </c>
    </row>
    <row r="12" spans="1:44" x14ac:dyDescent="0.3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</row>
    <row r="13" spans="1:44" x14ac:dyDescent="0.3">
      <c r="A13" s="203">
        <v>2026</v>
      </c>
      <c r="B13" s="122"/>
      <c r="C13"/>
      <c r="D13" s="123"/>
      <c r="E13"/>
      <c r="F13" s="124"/>
      <c r="G13"/>
      <c r="H13" s="122"/>
      <c r="I13"/>
      <c r="J13" s="122"/>
      <c r="K13"/>
      <c r="L13" s="124"/>
      <c r="M13"/>
      <c r="N13" s="124">
        <f t="shared" ref="N13:N22" si="0">SUM(B13:L13)</f>
        <v>0</v>
      </c>
      <c r="O13"/>
      <c r="P13" s="125"/>
      <c r="Q13" s="126"/>
      <c r="R13" s="124"/>
      <c r="S13"/>
      <c r="T13" s="122">
        <f t="shared" ref="T13:T20" si="1">+P13+R13</f>
        <v>0</v>
      </c>
      <c r="U13"/>
      <c r="V13" s="127"/>
      <c r="W13" s="124"/>
      <c r="X13"/>
      <c r="Y13" s="124"/>
      <c r="Z13"/>
      <c r="AA13" s="128"/>
      <c r="AB13"/>
      <c r="AC13" s="122"/>
      <c r="AD13"/>
      <c r="AE13" s="124">
        <f t="shared" ref="AE13:AE22" si="2">SUM(W13:AC13)</f>
        <v>0</v>
      </c>
      <c r="AF13"/>
      <c r="AG13" s="129"/>
      <c r="AH13"/>
      <c r="AI13" s="124"/>
      <c r="AJ13" s="124"/>
      <c r="AK13" s="124"/>
      <c r="AL13"/>
      <c r="AM13" s="122"/>
      <c r="AN13"/>
      <c r="AO13" s="122"/>
      <c r="AP13"/>
      <c r="AQ13" s="124">
        <f t="shared" ref="AQ13:AQ24" si="3">SUM(AG13:AO13)</f>
        <v>0</v>
      </c>
      <c r="AR13"/>
    </row>
    <row r="14" spans="1:44" x14ac:dyDescent="0.3">
      <c r="A14" s="203">
        <v>2027</v>
      </c>
      <c r="B14" s="130"/>
      <c r="C14"/>
      <c r="D14" s="131"/>
      <c r="E14"/>
      <c r="F14" s="132"/>
      <c r="G14"/>
      <c r="H14" s="127"/>
      <c r="I14"/>
      <c r="J14" s="133"/>
      <c r="K14"/>
      <c r="L14" s="127"/>
      <c r="M14"/>
      <c r="N14" s="127">
        <f t="shared" si="0"/>
        <v>0</v>
      </c>
      <c r="O14"/>
      <c r="P14" s="134"/>
      <c r="Q14" s="134"/>
      <c r="R14" s="132"/>
      <c r="S14"/>
      <c r="T14" s="127">
        <f t="shared" si="1"/>
        <v>0</v>
      </c>
      <c r="U14"/>
      <c r="V14" s="127"/>
      <c r="W14" s="135"/>
      <c r="X14"/>
      <c r="Y14" s="135"/>
      <c r="Z14"/>
      <c r="AA14" s="133"/>
      <c r="AB14"/>
      <c r="AC14" s="127"/>
      <c r="AD14"/>
      <c r="AE14" s="127">
        <f t="shared" si="2"/>
        <v>0</v>
      </c>
      <c r="AF14"/>
      <c r="AG14" s="134"/>
      <c r="AH14"/>
      <c r="AI14" s="127"/>
      <c r="AJ14" s="127"/>
      <c r="AK14" s="127"/>
      <c r="AL14"/>
      <c r="AM14" s="127"/>
      <c r="AN14"/>
      <c r="AO14" s="127"/>
      <c r="AP14"/>
      <c r="AQ14" s="127">
        <f t="shared" si="3"/>
        <v>0</v>
      </c>
      <c r="AR14"/>
    </row>
    <row r="15" spans="1:44" x14ac:dyDescent="0.3">
      <c r="A15" s="203">
        <v>2028</v>
      </c>
      <c r="B15" s="130"/>
      <c r="C15"/>
      <c r="D15" s="131"/>
      <c r="E15"/>
      <c r="F15" s="132"/>
      <c r="G15"/>
      <c r="H15" s="127"/>
      <c r="I15"/>
      <c r="J15" s="133"/>
      <c r="K15"/>
      <c r="L15" s="127"/>
      <c r="M15"/>
      <c r="N15" s="127">
        <f t="shared" si="0"/>
        <v>0</v>
      </c>
      <c r="O15"/>
      <c r="P15" s="134"/>
      <c r="Q15" s="134"/>
      <c r="R15" s="132"/>
      <c r="S15"/>
      <c r="T15" s="127">
        <f t="shared" si="1"/>
        <v>0</v>
      </c>
      <c r="U15"/>
      <c r="V15" s="127"/>
      <c r="W15" s="135"/>
      <c r="X15"/>
      <c r="Y15" s="135"/>
      <c r="Z15"/>
      <c r="AA15" s="133"/>
      <c r="AB15"/>
      <c r="AC15" s="127"/>
      <c r="AD15"/>
      <c r="AE15" s="127">
        <f t="shared" si="2"/>
        <v>0</v>
      </c>
      <c r="AF15"/>
      <c r="AG15" s="134"/>
      <c r="AH15"/>
      <c r="AI15" s="127"/>
      <c r="AJ15" s="127"/>
      <c r="AK15" s="127"/>
      <c r="AL15"/>
      <c r="AM15" s="127"/>
      <c r="AN15"/>
      <c r="AO15" s="127"/>
      <c r="AP15"/>
      <c r="AQ15" s="127">
        <f t="shared" si="3"/>
        <v>0</v>
      </c>
      <c r="AR15"/>
    </row>
    <row r="16" spans="1:44" x14ac:dyDescent="0.3">
      <c r="A16" s="203">
        <v>2029</v>
      </c>
      <c r="B16" s="130"/>
      <c r="C16"/>
      <c r="D16" s="131"/>
      <c r="E16"/>
      <c r="F16" s="132"/>
      <c r="G16"/>
      <c r="H16" s="127"/>
      <c r="I16"/>
      <c r="J16" s="133"/>
      <c r="K16"/>
      <c r="L16" s="127"/>
      <c r="M16"/>
      <c r="N16" s="127">
        <f t="shared" si="0"/>
        <v>0</v>
      </c>
      <c r="O16"/>
      <c r="P16" s="134"/>
      <c r="Q16" s="134"/>
      <c r="R16" s="132"/>
      <c r="S16"/>
      <c r="T16" s="127">
        <f t="shared" si="1"/>
        <v>0</v>
      </c>
      <c r="U16"/>
      <c r="V16" s="127"/>
      <c r="W16" s="135"/>
      <c r="X16"/>
      <c r="Y16" s="135"/>
      <c r="Z16"/>
      <c r="AA16" s="133"/>
      <c r="AB16"/>
      <c r="AC16" s="127"/>
      <c r="AD16"/>
      <c r="AE16" s="127">
        <f t="shared" si="2"/>
        <v>0</v>
      </c>
      <c r="AF16"/>
      <c r="AG16" s="134"/>
      <c r="AH16"/>
      <c r="AI16" s="127"/>
      <c r="AJ16" s="127"/>
      <c r="AK16" s="127"/>
      <c r="AL16"/>
      <c r="AM16" s="127"/>
      <c r="AN16"/>
      <c r="AO16" s="127"/>
      <c r="AP16"/>
      <c r="AQ16" s="127">
        <f t="shared" si="3"/>
        <v>0</v>
      </c>
      <c r="AR16"/>
    </row>
    <row r="17" spans="1:44" x14ac:dyDescent="0.3">
      <c r="A17" s="203">
        <v>2030</v>
      </c>
      <c r="B17" s="130"/>
      <c r="C17"/>
      <c r="D17" s="131"/>
      <c r="E17"/>
      <c r="F17" s="132"/>
      <c r="G17"/>
      <c r="H17" s="127"/>
      <c r="I17"/>
      <c r="J17" s="133"/>
      <c r="K17"/>
      <c r="L17" s="127"/>
      <c r="M17"/>
      <c r="N17" s="127">
        <f t="shared" si="0"/>
        <v>0</v>
      </c>
      <c r="O17"/>
      <c r="P17" s="134"/>
      <c r="Q17" s="134"/>
      <c r="R17" s="132"/>
      <c r="S17"/>
      <c r="T17" s="127">
        <f t="shared" si="1"/>
        <v>0</v>
      </c>
      <c r="U17"/>
      <c r="V17" s="127"/>
      <c r="W17" s="135"/>
      <c r="X17"/>
      <c r="Y17" s="135"/>
      <c r="Z17"/>
      <c r="AA17" s="133"/>
      <c r="AB17"/>
      <c r="AC17" s="127"/>
      <c r="AD17"/>
      <c r="AE17" s="127">
        <f t="shared" si="2"/>
        <v>0</v>
      </c>
      <c r="AF17"/>
      <c r="AG17" s="134"/>
      <c r="AH17"/>
      <c r="AI17" s="127"/>
      <c r="AJ17" s="127"/>
      <c r="AK17" s="127"/>
      <c r="AL17"/>
      <c r="AM17" s="127"/>
      <c r="AN17"/>
      <c r="AO17" s="127"/>
      <c r="AP17"/>
      <c r="AQ17" s="127">
        <f t="shared" si="3"/>
        <v>0</v>
      </c>
      <c r="AR17"/>
    </row>
    <row r="18" spans="1:44" x14ac:dyDescent="0.3">
      <c r="A18" s="121" t="s">
        <v>180</v>
      </c>
      <c r="B18" s="130"/>
      <c r="C18"/>
      <c r="D18" s="131"/>
      <c r="E18"/>
      <c r="F18" s="132"/>
      <c r="G18"/>
      <c r="H18" s="127"/>
      <c r="I18"/>
      <c r="J18" s="133"/>
      <c r="K18"/>
      <c r="L18" s="127"/>
      <c r="M18"/>
      <c r="N18" s="127">
        <f t="shared" si="0"/>
        <v>0</v>
      </c>
      <c r="O18"/>
      <c r="P18" s="134"/>
      <c r="Q18" s="134"/>
      <c r="R18" s="132"/>
      <c r="S18"/>
      <c r="T18" s="127">
        <f t="shared" si="1"/>
        <v>0</v>
      </c>
      <c r="U18"/>
      <c r="V18" s="127"/>
      <c r="W18" s="135"/>
      <c r="X18"/>
      <c r="Y18" s="135"/>
      <c r="Z18"/>
      <c r="AA18" s="133"/>
      <c r="AB18"/>
      <c r="AC18" s="127"/>
      <c r="AD18"/>
      <c r="AE18" s="127">
        <f t="shared" si="2"/>
        <v>0</v>
      </c>
      <c r="AF18"/>
      <c r="AG18" s="134"/>
      <c r="AH18"/>
      <c r="AI18" s="127"/>
      <c r="AJ18" s="127"/>
      <c r="AK18" s="127"/>
      <c r="AL18"/>
      <c r="AM18" s="127"/>
      <c r="AN18"/>
      <c r="AO18" s="127"/>
      <c r="AP18"/>
      <c r="AQ18" s="127">
        <f t="shared" si="3"/>
        <v>0</v>
      </c>
      <c r="AR18"/>
    </row>
    <row r="19" spans="1:44" x14ac:dyDescent="0.3">
      <c r="A19" s="121" t="s">
        <v>181</v>
      </c>
      <c r="B19" s="127"/>
      <c r="C19"/>
      <c r="D19" s="131"/>
      <c r="E19"/>
      <c r="F19" s="132"/>
      <c r="G19"/>
      <c r="H19" s="127"/>
      <c r="I19"/>
      <c r="J19" s="133"/>
      <c r="K19"/>
      <c r="L19" s="127"/>
      <c r="M19"/>
      <c r="N19" s="127">
        <f t="shared" si="0"/>
        <v>0</v>
      </c>
      <c r="O19"/>
      <c r="P19" s="134"/>
      <c r="Q19" s="134"/>
      <c r="R19" s="132"/>
      <c r="S19"/>
      <c r="T19" s="127">
        <f t="shared" si="1"/>
        <v>0</v>
      </c>
      <c r="U19"/>
      <c r="V19" s="127"/>
      <c r="W19" s="135"/>
      <c r="X19"/>
      <c r="Y19" s="135"/>
      <c r="Z19"/>
      <c r="AA19" s="133"/>
      <c r="AB19"/>
      <c r="AC19" s="127"/>
      <c r="AD19"/>
      <c r="AE19" s="127">
        <f t="shared" si="2"/>
        <v>0</v>
      </c>
      <c r="AF19"/>
      <c r="AG19" s="134"/>
      <c r="AH19"/>
      <c r="AI19" s="127"/>
      <c r="AJ19" s="127"/>
      <c r="AK19" s="127"/>
      <c r="AL19"/>
      <c r="AM19" s="127"/>
      <c r="AN19"/>
      <c r="AO19" s="127"/>
      <c r="AP19"/>
      <c r="AQ19" s="127">
        <f t="shared" si="3"/>
        <v>0</v>
      </c>
      <c r="AR19"/>
    </row>
    <row r="20" spans="1:44" x14ac:dyDescent="0.3">
      <c r="A20" s="121" t="s">
        <v>182</v>
      </c>
      <c r="B20" s="127"/>
      <c r="C20"/>
      <c r="D20" s="131"/>
      <c r="E20"/>
      <c r="F20" s="132"/>
      <c r="G20"/>
      <c r="H20" s="127"/>
      <c r="I20"/>
      <c r="J20" s="133"/>
      <c r="K20"/>
      <c r="L20" s="127"/>
      <c r="M20"/>
      <c r="N20" s="127">
        <f t="shared" si="0"/>
        <v>0</v>
      </c>
      <c r="O20"/>
      <c r="P20" s="134"/>
      <c r="Q20" s="134"/>
      <c r="R20" s="132"/>
      <c r="S20"/>
      <c r="T20" s="127">
        <f t="shared" si="1"/>
        <v>0</v>
      </c>
      <c r="U20"/>
      <c r="V20" s="127"/>
      <c r="W20" s="135"/>
      <c r="X20"/>
      <c r="Y20" s="135"/>
      <c r="Z20"/>
      <c r="AA20" s="133"/>
      <c r="AB20"/>
      <c r="AC20" s="127"/>
      <c r="AD20"/>
      <c r="AE20" s="127">
        <f t="shared" si="2"/>
        <v>0</v>
      </c>
      <c r="AF20"/>
      <c r="AG20" s="134"/>
      <c r="AH20"/>
      <c r="AI20" s="127"/>
      <c r="AJ20" s="127"/>
      <c r="AK20" s="127"/>
      <c r="AL20"/>
      <c r="AM20" s="127"/>
      <c r="AN20"/>
      <c r="AO20" s="127"/>
      <c r="AP20"/>
      <c r="AQ20" s="127">
        <f t="shared" si="3"/>
        <v>0</v>
      </c>
      <c r="AR20"/>
    </row>
    <row r="21" spans="1:44" x14ac:dyDescent="0.3">
      <c r="A21" s="121" t="s">
        <v>183</v>
      </c>
      <c r="B21" s="136"/>
      <c r="C21"/>
      <c r="D21" s="131"/>
      <c r="E21"/>
      <c r="F21" s="132"/>
      <c r="G21"/>
      <c r="H21" s="127"/>
      <c r="I21"/>
      <c r="J21" s="127"/>
      <c r="K21"/>
      <c r="L21" s="127"/>
      <c r="M21"/>
      <c r="N21" s="127">
        <f t="shared" si="0"/>
        <v>0</v>
      </c>
      <c r="O21"/>
      <c r="P21" s="134"/>
      <c r="Q21" s="134"/>
      <c r="R21" s="132"/>
      <c r="S21"/>
      <c r="T21" s="127"/>
      <c r="U21"/>
      <c r="V21" s="127"/>
      <c r="W21" s="135"/>
      <c r="X21"/>
      <c r="Y21" s="134"/>
      <c r="Z21"/>
      <c r="AA21" s="133"/>
      <c r="AB21"/>
      <c r="AC21" s="127"/>
      <c r="AD21"/>
      <c r="AE21" s="127">
        <f t="shared" si="2"/>
        <v>0</v>
      </c>
      <c r="AF21"/>
      <c r="AG21" s="134"/>
      <c r="AH21"/>
      <c r="AI21" s="127"/>
      <c r="AJ21" s="127"/>
      <c r="AK21" s="127"/>
      <c r="AL21"/>
      <c r="AM21" s="133"/>
      <c r="AN21"/>
      <c r="AO21" s="133"/>
      <c r="AP21"/>
      <c r="AQ21" s="127">
        <f t="shared" si="3"/>
        <v>0</v>
      </c>
      <c r="AR21"/>
    </row>
    <row r="22" spans="1:44" x14ac:dyDescent="0.3">
      <c r="A22" s="121" t="s">
        <v>184</v>
      </c>
      <c r="B22" s="136"/>
      <c r="C22"/>
      <c r="D22" s="131"/>
      <c r="E22"/>
      <c r="F22" s="132"/>
      <c r="G22"/>
      <c r="H22" s="127"/>
      <c r="I22"/>
      <c r="J22" s="127"/>
      <c r="K22"/>
      <c r="L22" s="127"/>
      <c r="M22"/>
      <c r="N22" s="127">
        <f t="shared" si="0"/>
        <v>0</v>
      </c>
      <c r="O22"/>
      <c r="P22" s="134"/>
      <c r="Q22" s="134"/>
      <c r="R22" s="127"/>
      <c r="S22"/>
      <c r="T22" s="127"/>
      <c r="U22"/>
      <c r="V22" s="127"/>
      <c r="W22" s="135"/>
      <c r="X22"/>
      <c r="Y22" s="134"/>
      <c r="Z22"/>
      <c r="AA22" s="127"/>
      <c r="AB22"/>
      <c r="AC22" s="127"/>
      <c r="AD22"/>
      <c r="AE22" s="127">
        <f t="shared" si="2"/>
        <v>0</v>
      </c>
      <c r="AF22"/>
      <c r="AG22" s="134"/>
      <c r="AH22"/>
      <c r="AI22" s="127"/>
      <c r="AJ22" s="127"/>
      <c r="AK22" s="127"/>
      <c r="AL22"/>
      <c r="AM22" s="127"/>
      <c r="AN22"/>
      <c r="AO22" s="127"/>
      <c r="AP22"/>
      <c r="AQ22" s="127">
        <f t="shared" si="3"/>
        <v>0</v>
      </c>
      <c r="AR22"/>
    </row>
    <row r="23" spans="1:44" x14ac:dyDescent="0.3">
      <c r="A23" s="121" t="s">
        <v>185</v>
      </c>
      <c r="B23" s="136"/>
      <c r="C23"/>
      <c r="D23" s="137"/>
      <c r="E23"/>
      <c r="F23" s="127"/>
      <c r="G23"/>
      <c r="H23" s="127"/>
      <c r="I23"/>
      <c r="J23" s="127"/>
      <c r="K23"/>
      <c r="L23" s="127"/>
      <c r="M23"/>
      <c r="N23" s="127"/>
      <c r="O23"/>
      <c r="P23" s="127"/>
      <c r="Q23" s="127"/>
      <c r="R23" s="127"/>
      <c r="S23"/>
      <c r="T23" s="127"/>
      <c r="U23"/>
      <c r="V23" s="127"/>
      <c r="W23" s="130"/>
      <c r="X23"/>
      <c r="Y23" s="134"/>
      <c r="Z23"/>
      <c r="AA23" s="138"/>
      <c r="AB23"/>
      <c r="AC23" s="127"/>
      <c r="AD23"/>
      <c r="AE23" s="127"/>
      <c r="AF23"/>
      <c r="AG23" s="134"/>
      <c r="AH23"/>
      <c r="AI23" s="127"/>
      <c r="AJ23" s="127"/>
      <c r="AK23" s="127"/>
      <c r="AL23"/>
      <c r="AM23" s="127"/>
      <c r="AN23"/>
      <c r="AO23" s="127"/>
      <c r="AP23"/>
      <c r="AQ23" s="127">
        <f t="shared" si="3"/>
        <v>0</v>
      </c>
      <c r="AR23"/>
    </row>
    <row r="24" spans="1:44" x14ac:dyDescent="0.3">
      <c r="A24" s="121" t="s">
        <v>186</v>
      </c>
      <c r="B24" s="139"/>
      <c r="C24"/>
      <c r="D24" s="140"/>
      <c r="E24"/>
      <c r="F24" s="139"/>
      <c r="G24"/>
      <c r="H24" s="139"/>
      <c r="I24"/>
      <c r="J24" s="139"/>
      <c r="K24"/>
      <c r="L24" s="139"/>
      <c r="M24"/>
      <c r="N24" s="139"/>
      <c r="O24"/>
      <c r="P24" s="139"/>
      <c r="Q24" s="139"/>
      <c r="R24" s="139"/>
      <c r="S24"/>
      <c r="T24" s="139"/>
      <c r="U24"/>
      <c r="V24" s="139"/>
      <c r="W24" s="141"/>
      <c r="X24"/>
      <c r="Y24" s="139"/>
      <c r="Z24"/>
      <c r="AA24" s="139"/>
      <c r="AB24"/>
      <c r="AC24" s="139"/>
      <c r="AD24"/>
      <c r="AE24" s="139"/>
      <c r="AF24"/>
      <c r="AG24" s="139"/>
      <c r="AH24"/>
      <c r="AI24" s="139"/>
      <c r="AJ24" s="139"/>
      <c r="AK24" s="139"/>
      <c r="AL24"/>
      <c r="AM24" s="139"/>
      <c r="AN24"/>
      <c r="AO24" s="139"/>
      <c r="AP24"/>
      <c r="AQ24" s="139">
        <f t="shared" si="3"/>
        <v>0</v>
      </c>
      <c r="AR24"/>
    </row>
    <row r="25" spans="1:44" x14ac:dyDescent="0.3">
      <c r="A25" s="116"/>
      <c r="B25" s="127"/>
      <c r="C25"/>
      <c r="D25" s="131"/>
      <c r="E25"/>
      <c r="F25" s="127"/>
      <c r="G25"/>
      <c r="H25" s="127"/>
      <c r="I25"/>
      <c r="J25" s="127"/>
      <c r="K25"/>
      <c r="L25" s="127"/>
      <c r="M25"/>
      <c r="N25" s="127"/>
      <c r="O25"/>
      <c r="P25" s="127"/>
      <c r="Q25" s="127"/>
      <c r="R25" s="127"/>
      <c r="S25"/>
      <c r="T25" s="127"/>
      <c r="U25"/>
      <c r="V25" s="127"/>
      <c r="W25" s="130"/>
      <c r="X25"/>
      <c r="Y25" s="127"/>
      <c r="Z25"/>
      <c r="AA25" s="127"/>
      <c r="AB25"/>
      <c r="AC25" s="127"/>
      <c r="AD25"/>
      <c r="AE25" s="127"/>
      <c r="AF25"/>
      <c r="AG25" s="127"/>
      <c r="AH25"/>
      <c r="AI25" s="127"/>
      <c r="AJ25" s="127"/>
      <c r="AK25" s="127"/>
      <c r="AL25"/>
      <c r="AM25" s="127"/>
      <c r="AN25"/>
      <c r="AO25" s="127"/>
      <c r="AP25"/>
      <c r="AQ25" s="127"/>
      <c r="AR25"/>
    </row>
    <row r="26" spans="1:44" x14ac:dyDescent="0.3">
      <c r="A26" s="142" t="s">
        <v>83</v>
      </c>
      <c r="B26" s="127">
        <f t="shared" ref="B26:L26" si="4">SUM(B13:B25)</f>
        <v>0</v>
      </c>
      <c r="C26"/>
      <c r="D26" s="131">
        <f t="shared" si="4"/>
        <v>0</v>
      </c>
      <c r="E26"/>
      <c r="F26" s="127">
        <f>SUM(F13:F25)</f>
        <v>0</v>
      </c>
      <c r="G26"/>
      <c r="H26" s="127">
        <f t="shared" si="4"/>
        <v>0</v>
      </c>
      <c r="I26"/>
      <c r="J26" s="127">
        <f>SUM(J13:J25)</f>
        <v>0</v>
      </c>
      <c r="K26"/>
      <c r="L26" s="127">
        <f t="shared" si="4"/>
        <v>0</v>
      </c>
      <c r="M26"/>
      <c r="N26" s="127">
        <f>SUM(N13:N24)</f>
        <v>0</v>
      </c>
      <c r="O26"/>
      <c r="P26" s="127">
        <f t="shared" ref="P26:AE26" si="5">SUM(P13:P25)</f>
        <v>0</v>
      </c>
      <c r="Q26" s="127"/>
      <c r="R26" s="127">
        <f t="shared" si="5"/>
        <v>0</v>
      </c>
      <c r="S26"/>
      <c r="T26" s="127">
        <f t="shared" si="5"/>
        <v>0</v>
      </c>
      <c r="U26"/>
      <c r="V26" s="127"/>
      <c r="W26" s="131">
        <f t="shared" si="5"/>
        <v>0</v>
      </c>
      <c r="X26"/>
      <c r="Y26" s="127">
        <f t="shared" si="5"/>
        <v>0</v>
      </c>
      <c r="Z26"/>
      <c r="AA26" s="127">
        <f t="shared" si="5"/>
        <v>0</v>
      </c>
      <c r="AB26"/>
      <c r="AC26" s="127">
        <f>SUM(AC13:AC25)</f>
        <v>0</v>
      </c>
      <c r="AD26"/>
      <c r="AE26" s="127">
        <f t="shared" si="5"/>
        <v>0</v>
      </c>
      <c r="AF26"/>
      <c r="AG26" s="127"/>
      <c r="AH26"/>
      <c r="AI26" s="127">
        <f t="shared" ref="AI26:AO26" si="6">SUM(AI13:AI25)</f>
        <v>0</v>
      </c>
      <c r="AJ26" s="127"/>
      <c r="AK26" s="127">
        <f>SUM(AK13:AK25)</f>
        <v>0</v>
      </c>
      <c r="AL26"/>
      <c r="AM26" s="127">
        <f t="shared" si="6"/>
        <v>0</v>
      </c>
      <c r="AN26"/>
      <c r="AO26" s="127">
        <f t="shared" si="6"/>
        <v>0</v>
      </c>
      <c r="AP26"/>
      <c r="AQ26" s="127">
        <f>SUM(AG26:AO26)</f>
        <v>0</v>
      </c>
      <c r="AR26"/>
    </row>
    <row r="27" spans="1:44" x14ac:dyDescent="0.3">
      <c r="A27" s="116"/>
      <c r="B27" s="127"/>
      <c r="C27"/>
      <c r="D27" s="127"/>
      <c r="E27"/>
      <c r="F27" s="127"/>
      <c r="G27"/>
      <c r="H27" s="127"/>
      <c r="I27"/>
      <c r="J27" s="127"/>
      <c r="K27"/>
      <c r="L27" s="127"/>
      <c r="M27"/>
      <c r="N27" s="127"/>
      <c r="O27"/>
      <c r="P27" s="127"/>
      <c r="Q27" s="127"/>
      <c r="R27" s="127"/>
      <c r="S27"/>
      <c r="T27" s="127"/>
      <c r="U27"/>
      <c r="V27" s="127"/>
      <c r="W27" s="130"/>
      <c r="X27"/>
      <c r="Y27" s="127"/>
      <c r="Z27"/>
      <c r="AA27" s="127"/>
      <c r="AB27"/>
      <c r="AC27" s="127"/>
      <c r="AD27"/>
      <c r="AE27" s="127"/>
      <c r="AF27"/>
      <c r="AG27" s="127"/>
      <c r="AH27"/>
      <c r="AI27" s="127"/>
      <c r="AJ27" s="127"/>
      <c r="AK27" s="127"/>
      <c r="AL27"/>
      <c r="AM27" s="127"/>
      <c r="AN27"/>
      <c r="AO27" s="127"/>
      <c r="AP27"/>
      <c r="AQ27" s="127"/>
      <c r="AR27"/>
    </row>
    <row r="28" spans="1:44" x14ac:dyDescent="0.3">
      <c r="A28" s="143" t="s">
        <v>84</v>
      </c>
      <c r="B28" s="127"/>
      <c r="C28"/>
      <c r="D28" s="127"/>
      <c r="E28"/>
      <c r="F28" s="127"/>
      <c r="G28"/>
      <c r="H28" s="127"/>
      <c r="I28"/>
      <c r="J28" s="127"/>
      <c r="K28"/>
      <c r="L28" s="127"/>
      <c r="M28"/>
      <c r="N28" s="127"/>
      <c r="O28"/>
      <c r="P28" s="127"/>
      <c r="Q28" s="127"/>
      <c r="R28" s="127"/>
      <c r="S28"/>
      <c r="T28" s="127"/>
      <c r="U28"/>
      <c r="V28" s="127"/>
      <c r="W28" s="130"/>
      <c r="X28"/>
      <c r="Y28" s="127"/>
      <c r="Z28"/>
      <c r="AA28" s="127"/>
      <c r="AB28"/>
      <c r="AC28" s="127"/>
      <c r="AD28"/>
      <c r="AE28" s="127"/>
      <c r="AF28"/>
      <c r="AG28" s="127"/>
      <c r="AH28"/>
      <c r="AI28" s="127"/>
      <c r="AJ28" s="127"/>
      <c r="AK28" s="127"/>
      <c r="AL28"/>
      <c r="AM28" s="127"/>
      <c r="AN28"/>
      <c r="AO28" s="127"/>
      <c r="AP28"/>
      <c r="AQ28" s="127"/>
      <c r="AR28"/>
    </row>
    <row r="29" spans="1:44" x14ac:dyDescent="0.3">
      <c r="A29" s="116" t="s">
        <v>85</v>
      </c>
      <c r="B29" s="127"/>
      <c r="C29"/>
      <c r="D29" s="127"/>
      <c r="E29"/>
      <c r="F29" s="127"/>
      <c r="G29"/>
      <c r="H29" s="127"/>
      <c r="I29"/>
      <c r="J29" s="127"/>
      <c r="K29"/>
      <c r="L29" s="127"/>
      <c r="M29"/>
      <c r="N29" s="127">
        <v>0</v>
      </c>
      <c r="O29"/>
      <c r="P29" s="127"/>
      <c r="Q29" s="127"/>
      <c r="R29" s="127"/>
      <c r="S29"/>
      <c r="T29" s="127">
        <f>+P29+R29</f>
        <v>0</v>
      </c>
      <c r="U29"/>
      <c r="V29" s="127"/>
      <c r="W29" s="130"/>
      <c r="X29"/>
      <c r="Y29" s="127"/>
      <c r="Z29"/>
      <c r="AA29" s="127"/>
      <c r="AB29"/>
      <c r="AC29" s="127"/>
      <c r="AD29"/>
      <c r="AE29" s="127">
        <f>SUM(W29:AC29)</f>
        <v>0</v>
      </c>
      <c r="AF29"/>
      <c r="AG29" s="127"/>
      <c r="AH29"/>
      <c r="AI29" s="144"/>
      <c r="AJ29" s="144"/>
      <c r="AK29" s="127"/>
      <c r="AL29"/>
      <c r="AM29" s="127"/>
      <c r="AN29"/>
      <c r="AO29" s="127"/>
      <c r="AP29"/>
      <c r="AQ29" s="127">
        <f>SUM(AG29:AO29)</f>
        <v>0</v>
      </c>
      <c r="AR29"/>
    </row>
    <row r="30" spans="1:44" x14ac:dyDescent="0.3">
      <c r="A30" s="116" t="s">
        <v>86</v>
      </c>
      <c r="B30" s="139"/>
      <c r="C30"/>
      <c r="D30" s="139"/>
      <c r="E30"/>
      <c r="F30" s="139"/>
      <c r="G30"/>
      <c r="H30" s="139"/>
      <c r="I30"/>
      <c r="J30" s="139"/>
      <c r="K30"/>
      <c r="L30" s="139"/>
      <c r="M30"/>
      <c r="N30" s="139">
        <f>SUM(B30:L30)</f>
        <v>0</v>
      </c>
      <c r="O30"/>
      <c r="P30" s="139"/>
      <c r="Q30" s="139"/>
      <c r="R30" s="139"/>
      <c r="S30"/>
      <c r="T30" s="139">
        <f>+P30+R30</f>
        <v>0</v>
      </c>
      <c r="U30"/>
      <c r="V30" s="139"/>
      <c r="W30" s="145"/>
      <c r="X30"/>
      <c r="Y30" s="139"/>
      <c r="Z30"/>
      <c r="AA30" s="139"/>
      <c r="AB30"/>
      <c r="AC30" s="139"/>
      <c r="AD30"/>
      <c r="AE30" s="139">
        <f>SUM(W30:AC30)</f>
        <v>0</v>
      </c>
      <c r="AF30"/>
      <c r="AG30" s="139"/>
      <c r="AH30"/>
      <c r="AI30" s="146"/>
      <c r="AJ30" s="146"/>
      <c r="AK30" s="139"/>
      <c r="AL30"/>
      <c r="AM30" s="146"/>
      <c r="AN30"/>
      <c r="AO30" s="139"/>
      <c r="AP30"/>
      <c r="AQ30" s="139">
        <f>SUM(AG30:AO30)</f>
        <v>0</v>
      </c>
      <c r="AR30"/>
    </row>
    <row r="31" spans="1:44" x14ac:dyDescent="0.3">
      <c r="A31" s="116"/>
      <c r="B31" s="127">
        <f>B26+SUM(B29:B30)</f>
        <v>0</v>
      </c>
      <c r="C31"/>
      <c r="D31" s="127">
        <f>D26+SUM(D29:D30)</f>
        <v>0</v>
      </c>
      <c r="E31"/>
      <c r="F31" s="127">
        <f>F26+SUM(F30:F30)</f>
        <v>0</v>
      </c>
      <c r="G31"/>
      <c r="H31" s="127">
        <f>H26+SUM(H30:H30)</f>
        <v>0</v>
      </c>
      <c r="I31"/>
      <c r="J31" s="127">
        <f>J26+SUM(J30:J30)</f>
        <v>0</v>
      </c>
      <c r="K31"/>
      <c r="L31" s="127">
        <f>L26+SUM(L30:L30)</f>
        <v>0</v>
      </c>
      <c r="M31"/>
      <c r="N31" s="127">
        <f>N26+SUM(N29:N30)</f>
        <v>0</v>
      </c>
      <c r="O31"/>
      <c r="P31" s="127">
        <f>P26+SUM(P30:P30)</f>
        <v>0</v>
      </c>
      <c r="Q31" s="127"/>
      <c r="R31" s="127">
        <f>R26+SUM(R30:R30)</f>
        <v>0</v>
      </c>
      <c r="S31"/>
      <c r="T31" s="127">
        <f>T26+SUM(T30:T30)</f>
        <v>0</v>
      </c>
      <c r="U31"/>
      <c r="V31" s="127"/>
      <c r="W31" s="131">
        <f t="shared" ref="W31:AO31" si="7">W26+SUM(W30:W30)</f>
        <v>0</v>
      </c>
      <c r="X31"/>
      <c r="Y31" s="127">
        <f>Y26+SUM(Y30:Y30)</f>
        <v>0</v>
      </c>
      <c r="Z31"/>
      <c r="AA31" s="127">
        <f t="shared" si="7"/>
        <v>0</v>
      </c>
      <c r="AB31"/>
      <c r="AC31" s="127">
        <f t="shared" si="7"/>
        <v>0</v>
      </c>
      <c r="AD31"/>
      <c r="AE31" s="127">
        <f t="shared" si="7"/>
        <v>0</v>
      </c>
      <c r="AF31"/>
      <c r="AG31" s="127"/>
      <c r="AH31"/>
      <c r="AI31" s="127">
        <f t="shared" si="7"/>
        <v>0</v>
      </c>
      <c r="AJ31" s="127"/>
      <c r="AK31" s="127">
        <f t="shared" si="7"/>
        <v>0</v>
      </c>
      <c r="AL31"/>
      <c r="AM31" s="127">
        <f t="shared" si="7"/>
        <v>0</v>
      </c>
      <c r="AN31"/>
      <c r="AO31" s="127">
        <f t="shared" si="7"/>
        <v>0</v>
      </c>
      <c r="AP31"/>
      <c r="AQ31" s="127">
        <f>AQ26+SUM(AQ30:AQ30)</f>
        <v>0</v>
      </c>
      <c r="AR31"/>
    </row>
    <row r="32" spans="1:44" x14ac:dyDescent="0.3">
      <c r="A32" s="116"/>
      <c r="B32" s="127"/>
      <c r="C32"/>
      <c r="D32" s="127"/>
      <c r="E32"/>
      <c r="F32" s="127"/>
      <c r="G32"/>
      <c r="H32" s="127"/>
      <c r="I32"/>
      <c r="J32" s="127"/>
      <c r="K32"/>
      <c r="L32" s="127"/>
      <c r="M32"/>
      <c r="N32" s="127"/>
      <c r="O32"/>
      <c r="P32" s="127"/>
      <c r="Q32" s="127"/>
      <c r="R32" s="127"/>
      <c r="S32"/>
      <c r="T32" s="127"/>
      <c r="U32"/>
      <c r="V32" s="127"/>
      <c r="W32" s="127"/>
      <c r="X32"/>
      <c r="Y32" s="127"/>
      <c r="Z32"/>
      <c r="AA32" s="127"/>
      <c r="AB32"/>
      <c r="AC32" s="127"/>
      <c r="AD32"/>
      <c r="AE32" s="127"/>
      <c r="AF32"/>
      <c r="AG32" s="127"/>
      <c r="AH32"/>
      <c r="AI32" s="144"/>
      <c r="AJ32" s="144"/>
      <c r="AK32" s="127"/>
      <c r="AL32"/>
      <c r="AM32" s="127"/>
      <c r="AN32"/>
      <c r="AO32" s="127"/>
      <c r="AP32"/>
      <c r="AQ32" s="127"/>
      <c r="AR32"/>
    </row>
    <row r="33" spans="1:44" x14ac:dyDescent="0.3">
      <c r="A33" s="147" t="s">
        <v>87</v>
      </c>
      <c r="B33" s="127"/>
      <c r="C33"/>
      <c r="D33" s="127"/>
      <c r="E33"/>
      <c r="F33" s="127"/>
      <c r="G33"/>
      <c r="H33" s="127"/>
      <c r="I33"/>
      <c r="J33" s="127"/>
      <c r="K33"/>
      <c r="L33" s="127"/>
      <c r="M33"/>
      <c r="N33" s="127"/>
      <c r="O33"/>
      <c r="P33" s="127"/>
      <c r="Q33" s="127"/>
      <c r="R33" s="127"/>
      <c r="S33"/>
      <c r="T33" s="127"/>
      <c r="U33"/>
      <c r="V33" s="127"/>
      <c r="W33" s="127"/>
      <c r="X33"/>
      <c r="Y33" s="127"/>
      <c r="Z33"/>
      <c r="AA33" s="127"/>
      <c r="AB33"/>
      <c r="AC33" s="127"/>
      <c r="AD33"/>
      <c r="AE33" s="127"/>
      <c r="AF33"/>
      <c r="AG33" s="127"/>
      <c r="AH33"/>
      <c r="AI33" s="144"/>
      <c r="AJ33" s="144"/>
      <c r="AK33" s="127"/>
      <c r="AL33"/>
      <c r="AM33" s="127"/>
      <c r="AN33"/>
      <c r="AO33" s="127"/>
      <c r="AP33"/>
      <c r="AQ33" s="127"/>
      <c r="AR33"/>
    </row>
    <row r="34" spans="1:44" x14ac:dyDescent="0.3">
      <c r="A34" s="148" t="s">
        <v>178</v>
      </c>
      <c r="B34" s="127"/>
      <c r="C34"/>
      <c r="D34" s="127"/>
      <c r="E34"/>
      <c r="F34" s="127"/>
      <c r="G34"/>
      <c r="H34" s="127"/>
      <c r="I34"/>
      <c r="J34" s="127"/>
      <c r="K34"/>
      <c r="L34" s="127"/>
      <c r="M34"/>
      <c r="N34" s="127">
        <f>SUM(B34:L34)</f>
        <v>0</v>
      </c>
      <c r="O34"/>
      <c r="P34" s="127"/>
      <c r="Q34" s="127"/>
      <c r="R34" s="127"/>
      <c r="S34"/>
      <c r="T34" s="127">
        <f>+P34+R34</f>
        <v>0</v>
      </c>
      <c r="U34"/>
      <c r="V34" s="127"/>
      <c r="W34" s="127"/>
      <c r="X34"/>
      <c r="Y34" s="127"/>
      <c r="Z34"/>
      <c r="AA34" s="127"/>
      <c r="AB34"/>
      <c r="AC34" s="127"/>
      <c r="AD34"/>
      <c r="AE34" s="127">
        <f>SUM(W34:AC34)</f>
        <v>0</v>
      </c>
      <c r="AF34"/>
      <c r="AG34" s="127"/>
      <c r="AH34"/>
      <c r="AI34" s="127"/>
      <c r="AJ34" s="127"/>
      <c r="AK34" s="127"/>
      <c r="AL34"/>
      <c r="AM34" s="127"/>
      <c r="AN34"/>
      <c r="AO34" s="127"/>
      <c r="AP34"/>
      <c r="AQ34" s="127">
        <f>SUM(AG34:AO34)</f>
        <v>0</v>
      </c>
      <c r="AR34"/>
    </row>
    <row r="35" spans="1:44" x14ac:dyDescent="0.3">
      <c r="A35" s="116"/>
      <c r="B35" s="127"/>
      <c r="C35"/>
      <c r="D35" s="127"/>
      <c r="E35"/>
      <c r="F35" s="127"/>
      <c r="G35"/>
      <c r="H35" s="127"/>
      <c r="I35"/>
      <c r="J35" s="127"/>
      <c r="K35"/>
      <c r="L35" s="127"/>
      <c r="M35"/>
      <c r="N35" s="127"/>
      <c r="O35"/>
      <c r="P35" s="127"/>
      <c r="Q35" s="127"/>
      <c r="R35" s="127"/>
      <c r="S35"/>
      <c r="T35" s="127"/>
      <c r="U35"/>
      <c r="V35" s="127"/>
      <c r="W35" s="127"/>
      <c r="X35"/>
      <c r="Y35" s="127"/>
      <c r="Z35"/>
      <c r="AA35" s="127"/>
      <c r="AB35"/>
      <c r="AC35" s="127"/>
      <c r="AD35"/>
      <c r="AE35" s="127"/>
      <c r="AF35"/>
      <c r="AG35" s="127"/>
      <c r="AH35"/>
      <c r="AI35" s="144"/>
      <c r="AJ35" s="144"/>
      <c r="AK35" s="127"/>
      <c r="AL35"/>
      <c r="AM35" s="127"/>
      <c r="AN35"/>
      <c r="AO35" s="127"/>
      <c r="AP35"/>
      <c r="AQ35" s="127"/>
      <c r="AR35"/>
    </row>
    <row r="36" spans="1:44" x14ac:dyDescent="0.3">
      <c r="A36" s="116" t="s">
        <v>88</v>
      </c>
      <c r="B36" s="127"/>
      <c r="C36"/>
      <c r="D36" s="127"/>
      <c r="E36"/>
      <c r="F36" s="127"/>
      <c r="G36"/>
      <c r="H36" s="127"/>
      <c r="I36"/>
      <c r="J36" s="127"/>
      <c r="K36"/>
      <c r="L36" s="127"/>
      <c r="M36"/>
      <c r="N36" s="127">
        <f>SUM(B36:L36)</f>
        <v>0</v>
      </c>
      <c r="O36"/>
      <c r="P36" s="127"/>
      <c r="Q36" s="127"/>
      <c r="R36" s="127"/>
      <c r="S36"/>
      <c r="T36" s="127">
        <f>+P36+R36</f>
        <v>0</v>
      </c>
      <c r="U36"/>
      <c r="V36" s="127"/>
      <c r="W36" s="127"/>
      <c r="X36"/>
      <c r="Y36" s="127"/>
      <c r="Z36"/>
      <c r="AA36" s="127"/>
      <c r="AB36"/>
      <c r="AC36" s="127"/>
      <c r="AD36"/>
      <c r="AE36" s="127">
        <f>SUM(W36:AC36)</f>
        <v>0</v>
      </c>
      <c r="AF36"/>
      <c r="AG36" s="127"/>
      <c r="AH36"/>
      <c r="AI36" s="127"/>
      <c r="AJ36" s="127"/>
      <c r="AK36" s="127"/>
      <c r="AL36"/>
      <c r="AM36" s="127"/>
      <c r="AN36"/>
      <c r="AO36" s="127"/>
      <c r="AP36"/>
      <c r="AQ36" s="127">
        <f>SUM(AG36:AM36)</f>
        <v>0</v>
      </c>
      <c r="AR36"/>
    </row>
    <row r="37" spans="1:44" x14ac:dyDescent="0.3">
      <c r="A37" s="116"/>
      <c r="B37" s="127"/>
      <c r="C37"/>
      <c r="D37" s="127"/>
      <c r="E37"/>
      <c r="F37" s="127"/>
      <c r="G37"/>
      <c r="H37" s="127"/>
      <c r="I37"/>
      <c r="J37" s="127"/>
      <c r="K37"/>
      <c r="L37" s="127"/>
      <c r="M37"/>
      <c r="N37" s="127"/>
      <c r="O37"/>
      <c r="P37" s="127"/>
      <c r="Q37" s="127"/>
      <c r="R37" s="127"/>
      <c r="S37"/>
      <c r="T37" s="127"/>
      <c r="U37"/>
      <c r="V37" s="127"/>
      <c r="W37" s="127"/>
      <c r="X37"/>
      <c r="Y37" s="127"/>
      <c r="Z37"/>
      <c r="AA37" s="127"/>
      <c r="AB37"/>
      <c r="AC37" s="127"/>
      <c r="AD37"/>
      <c r="AE37" s="127"/>
      <c r="AF37"/>
      <c r="AG37" s="127"/>
      <c r="AH37"/>
      <c r="AI37" s="144"/>
      <c r="AJ37" s="144"/>
      <c r="AK37" s="127"/>
      <c r="AL37"/>
      <c r="AM37" s="127"/>
      <c r="AN37"/>
      <c r="AO37" s="127"/>
      <c r="AP37"/>
      <c r="AQ37" s="127"/>
      <c r="AR37"/>
    </row>
    <row r="38" spans="1:44" x14ac:dyDescent="0.3">
      <c r="A38" s="116" t="s">
        <v>89</v>
      </c>
      <c r="B38" s="127"/>
      <c r="C38"/>
      <c r="D38" s="127"/>
      <c r="E38"/>
      <c r="F38" s="127"/>
      <c r="G38"/>
      <c r="H38" s="127"/>
      <c r="I38"/>
      <c r="J38" s="127"/>
      <c r="K38"/>
      <c r="L38" s="127"/>
      <c r="M38"/>
      <c r="N38" s="127">
        <f t="shared" ref="N38:N39" si="8">SUM(B38:L38)</f>
        <v>0</v>
      </c>
      <c r="O38"/>
      <c r="P38" s="127"/>
      <c r="Q38" s="127"/>
      <c r="R38" s="127"/>
      <c r="S38"/>
      <c r="T38" s="127">
        <f>+P38+R38</f>
        <v>0</v>
      </c>
      <c r="U38"/>
      <c r="V38" s="127"/>
      <c r="W38" s="127"/>
      <c r="X38"/>
      <c r="Y38" s="127"/>
      <c r="Z38"/>
      <c r="AA38" s="127"/>
      <c r="AB38"/>
      <c r="AC38" s="127"/>
      <c r="AD38"/>
      <c r="AE38" s="127">
        <f t="shared" ref="AE38" si="9">SUM(W38:AC38)</f>
        <v>0</v>
      </c>
      <c r="AF38"/>
      <c r="AG38" s="127"/>
      <c r="AH38"/>
      <c r="AI38" s="144"/>
      <c r="AJ38" s="144"/>
      <c r="AK38" s="127"/>
      <c r="AL38"/>
      <c r="AM38" s="127"/>
      <c r="AN38"/>
      <c r="AO38" s="127"/>
      <c r="AP38"/>
      <c r="AQ38" s="127">
        <f>SUM(AG38:AM38)</f>
        <v>0</v>
      </c>
      <c r="AR38"/>
    </row>
    <row r="39" spans="1:44" x14ac:dyDescent="0.3">
      <c r="A39" s="116" t="s">
        <v>90</v>
      </c>
      <c r="B39" s="127"/>
      <c r="C39"/>
      <c r="D39" s="127"/>
      <c r="E39"/>
      <c r="F39" s="127"/>
      <c r="G39"/>
      <c r="I39"/>
      <c r="J39" s="127"/>
      <c r="K39"/>
      <c r="M39"/>
      <c r="N39" s="127">
        <f t="shared" si="8"/>
        <v>0</v>
      </c>
      <c r="O39"/>
      <c r="P39" s="127"/>
      <c r="Q39" s="127"/>
      <c r="R39" s="127"/>
      <c r="S39"/>
      <c r="T39" s="127">
        <f>+P39+R39</f>
        <v>0</v>
      </c>
      <c r="U39"/>
      <c r="V39" s="127"/>
      <c r="X39"/>
      <c r="Y39" s="127"/>
      <c r="Z39"/>
      <c r="AA39" s="127"/>
      <c r="AB39"/>
      <c r="AD39"/>
      <c r="AE39" s="127">
        <f>SUM(W39:AC39)</f>
        <v>0</v>
      </c>
      <c r="AF39"/>
      <c r="AG39" s="127"/>
      <c r="AH39"/>
      <c r="AI39" s="144"/>
      <c r="AJ39" s="144"/>
      <c r="AK39" s="127"/>
      <c r="AL39"/>
      <c r="AM39" s="127"/>
      <c r="AN39"/>
      <c r="AO39" s="127"/>
      <c r="AP39"/>
      <c r="AQ39" s="127">
        <f>SUM(AG39:AM39)</f>
        <v>0</v>
      </c>
      <c r="AR39"/>
    </row>
    <row r="40" spans="1:44" x14ac:dyDescent="0.3">
      <c r="A40" s="116" t="s">
        <v>91</v>
      </c>
      <c r="C40"/>
      <c r="D40" s="127"/>
      <c r="E40"/>
      <c r="F40" s="127"/>
      <c r="G40"/>
      <c r="H40" s="127"/>
      <c r="I40"/>
      <c r="J40" s="127"/>
      <c r="K40"/>
      <c r="L40" s="127"/>
      <c r="M40"/>
      <c r="N40" s="127">
        <f>SUM(B40:L40)</f>
        <v>0</v>
      </c>
      <c r="O40"/>
      <c r="P40" s="127"/>
      <c r="Q40" s="127"/>
      <c r="R40" s="127"/>
      <c r="S40"/>
      <c r="T40" s="127">
        <f>+P40+R40</f>
        <v>0</v>
      </c>
      <c r="U40"/>
      <c r="V40" s="127"/>
      <c r="W40" s="127"/>
      <c r="X40"/>
      <c r="Y40" s="127"/>
      <c r="Z40"/>
      <c r="AA40" s="127"/>
      <c r="AB40"/>
      <c r="AC40" s="127"/>
      <c r="AD40"/>
      <c r="AE40" s="127">
        <f t="shared" ref="AE40:AE42" si="10">SUM(W40:AC40)</f>
        <v>0</v>
      </c>
      <c r="AF40"/>
      <c r="AG40" s="127"/>
      <c r="AH40"/>
      <c r="AI40" s="127"/>
      <c r="AJ40" s="127"/>
      <c r="AK40" s="127"/>
      <c r="AL40"/>
      <c r="AM40" s="127"/>
      <c r="AN40"/>
      <c r="AO40" s="127"/>
      <c r="AP40"/>
      <c r="AQ40" s="127">
        <f>SUM(AG40:AM40)</f>
        <v>0</v>
      </c>
      <c r="AR40"/>
    </row>
    <row r="41" spans="1:44" x14ac:dyDescent="0.3">
      <c r="A41" s="116" t="s">
        <v>92</v>
      </c>
      <c r="B41" s="127"/>
      <c r="C41"/>
      <c r="D41" s="127"/>
      <c r="E41"/>
      <c r="F41" s="127"/>
      <c r="G41"/>
      <c r="H41" s="127"/>
      <c r="I41"/>
      <c r="J41" s="127"/>
      <c r="K41"/>
      <c r="L41" s="127"/>
      <c r="M41"/>
      <c r="N41" s="127">
        <f>SUM(B41:L41)</f>
        <v>0</v>
      </c>
      <c r="O41"/>
      <c r="P41" s="127"/>
      <c r="Q41" s="127"/>
      <c r="R41" s="127"/>
      <c r="S41"/>
      <c r="T41" s="127">
        <f>+P41+R41</f>
        <v>0</v>
      </c>
      <c r="U41"/>
      <c r="V41" s="127"/>
      <c r="W41" s="127"/>
      <c r="X41"/>
      <c r="Y41" s="127"/>
      <c r="Z41"/>
      <c r="AA41" s="127"/>
      <c r="AB41"/>
      <c r="AC41" s="127"/>
      <c r="AD41"/>
      <c r="AE41" s="127">
        <f t="shared" si="10"/>
        <v>0</v>
      </c>
      <c r="AF41"/>
      <c r="AG41" s="127"/>
      <c r="AH41"/>
      <c r="AI41" s="127"/>
      <c r="AJ41" s="127"/>
      <c r="AK41" s="127"/>
      <c r="AL41"/>
      <c r="AM41" s="127"/>
      <c r="AN41"/>
      <c r="AO41" s="127"/>
      <c r="AP41"/>
      <c r="AQ41" s="127">
        <f>SUM(AG41:AM41)</f>
        <v>0</v>
      </c>
      <c r="AR41"/>
    </row>
    <row r="42" spans="1:44" x14ac:dyDescent="0.3">
      <c r="A42" s="116" t="s">
        <v>93</v>
      </c>
      <c r="B42" s="139"/>
      <c r="C42"/>
      <c r="D42" s="139"/>
      <c r="E42"/>
      <c r="F42" s="139"/>
      <c r="G42"/>
      <c r="H42" s="139"/>
      <c r="I42"/>
      <c r="J42" s="139"/>
      <c r="K42"/>
      <c r="L42" s="139"/>
      <c r="M42"/>
      <c r="N42" s="139">
        <f>SUM(B42:L42)</f>
        <v>0</v>
      </c>
      <c r="O42"/>
      <c r="P42" s="139"/>
      <c r="Q42" s="139"/>
      <c r="R42" s="139"/>
      <c r="S42"/>
      <c r="T42" s="139">
        <f>+P42+R42</f>
        <v>0</v>
      </c>
      <c r="U42"/>
      <c r="V42" s="139"/>
      <c r="W42" s="139"/>
      <c r="X42"/>
      <c r="Y42" s="139"/>
      <c r="Z42"/>
      <c r="AA42" s="139"/>
      <c r="AB42"/>
      <c r="AC42" s="139"/>
      <c r="AD42"/>
      <c r="AE42" s="139">
        <f t="shared" si="10"/>
        <v>0</v>
      </c>
      <c r="AF42"/>
      <c r="AG42" s="139"/>
      <c r="AH42"/>
      <c r="AI42" s="146"/>
      <c r="AJ42" s="146"/>
      <c r="AK42" s="139"/>
      <c r="AL42"/>
      <c r="AM42" s="139"/>
      <c r="AN42"/>
      <c r="AO42" s="139"/>
      <c r="AP42"/>
      <c r="AQ42" s="139">
        <f>SUM(AG42:AM42)</f>
        <v>0</v>
      </c>
      <c r="AR42"/>
    </row>
    <row r="43" spans="1:44" x14ac:dyDescent="0.3">
      <c r="A43" s="116"/>
      <c r="B43" s="127"/>
      <c r="C43"/>
      <c r="D43" s="127"/>
      <c r="E43"/>
      <c r="F43" s="127"/>
      <c r="G43"/>
      <c r="H43" s="127"/>
      <c r="I43"/>
      <c r="J43" s="127"/>
      <c r="K43"/>
      <c r="L43" s="127"/>
      <c r="M43"/>
      <c r="N43" s="127"/>
      <c r="O43"/>
      <c r="P43" s="127"/>
      <c r="Q43" s="127"/>
      <c r="R43" s="127"/>
      <c r="S43"/>
      <c r="T43" s="127"/>
      <c r="U43"/>
      <c r="V43" s="127"/>
      <c r="W43" s="127"/>
      <c r="X43"/>
      <c r="Y43" s="127"/>
      <c r="Z43"/>
      <c r="AA43" s="127"/>
      <c r="AB43"/>
      <c r="AC43" s="127"/>
      <c r="AD43"/>
      <c r="AE43" s="127"/>
      <c r="AF43"/>
      <c r="AG43" s="127"/>
      <c r="AH43"/>
      <c r="AI43" s="144"/>
      <c r="AJ43" s="144"/>
      <c r="AK43" s="127"/>
      <c r="AL43"/>
      <c r="AM43" s="127"/>
      <c r="AN43"/>
      <c r="AO43" s="127"/>
      <c r="AP43"/>
      <c r="AQ43" s="127"/>
      <c r="AR43"/>
    </row>
    <row r="44" spans="1:44" x14ac:dyDescent="0.3">
      <c r="A44" s="116"/>
      <c r="B44" s="149"/>
      <c r="C44"/>
      <c r="D44" s="149"/>
      <c r="E44"/>
      <c r="F44" s="149"/>
      <c r="G44"/>
      <c r="H44" s="149"/>
      <c r="I44"/>
      <c r="J44" s="149"/>
      <c r="K44"/>
      <c r="L44" s="149"/>
      <c r="M44"/>
      <c r="N44" s="149" t="s">
        <v>8</v>
      </c>
      <c r="O44"/>
      <c r="P44" s="149"/>
      <c r="Q44" s="149"/>
      <c r="R44" s="149"/>
      <c r="S44"/>
      <c r="T44" s="149"/>
      <c r="U44"/>
      <c r="V44" s="149"/>
      <c r="W44" s="149"/>
      <c r="X44"/>
      <c r="Y44" s="149"/>
      <c r="Z44"/>
      <c r="AA44" s="149"/>
      <c r="AB44"/>
      <c r="AC44" s="149"/>
      <c r="AD44"/>
      <c r="AE44" s="149"/>
      <c r="AF44"/>
      <c r="AG44" s="149"/>
      <c r="AH44"/>
      <c r="AI44" s="150"/>
      <c r="AJ44" s="150"/>
      <c r="AK44" s="149"/>
      <c r="AL44"/>
      <c r="AM44" s="149"/>
      <c r="AN44"/>
      <c r="AO44" s="149"/>
      <c r="AP44"/>
      <c r="AQ44" s="149"/>
      <c r="AR44"/>
    </row>
    <row r="45" spans="1:44" x14ac:dyDescent="0.3">
      <c r="A45" s="147" t="s">
        <v>87</v>
      </c>
      <c r="B45" s="127">
        <f>SUM(B34:B43)</f>
        <v>0</v>
      </c>
      <c r="C45"/>
      <c r="D45" s="127">
        <f t="shared" ref="D45:N45" si="11">SUM(D34:D42)</f>
        <v>0</v>
      </c>
      <c r="E45"/>
      <c r="F45" s="127">
        <f t="shared" si="11"/>
        <v>0</v>
      </c>
      <c r="G45"/>
      <c r="H45" s="127">
        <f t="shared" si="11"/>
        <v>0</v>
      </c>
      <c r="I45"/>
      <c r="J45" s="127">
        <f>SUM(J34:J42)</f>
        <v>0</v>
      </c>
      <c r="K45"/>
      <c r="L45" s="127">
        <f t="shared" si="11"/>
        <v>0</v>
      </c>
      <c r="M45"/>
      <c r="N45" s="127">
        <f t="shared" si="11"/>
        <v>0</v>
      </c>
      <c r="O45"/>
      <c r="P45" s="127">
        <f t="shared" ref="P45:AC45" si="12">SUM(P34:P42)</f>
        <v>0</v>
      </c>
      <c r="Q45" s="127"/>
      <c r="R45" s="127">
        <f t="shared" si="12"/>
        <v>0</v>
      </c>
      <c r="S45"/>
      <c r="T45" s="127">
        <f>SUM(T34:T42)</f>
        <v>0</v>
      </c>
      <c r="U45"/>
      <c r="V45" s="127"/>
      <c r="W45" s="127">
        <f t="shared" si="12"/>
        <v>0</v>
      </c>
      <c r="X45"/>
      <c r="Y45" s="127">
        <f t="shared" si="12"/>
        <v>0</v>
      </c>
      <c r="Z45"/>
      <c r="AA45" s="127">
        <f t="shared" si="12"/>
        <v>0</v>
      </c>
      <c r="AB45"/>
      <c r="AC45" s="127">
        <f t="shared" si="12"/>
        <v>0</v>
      </c>
      <c r="AD45"/>
      <c r="AE45" s="127">
        <f>SUM(AE34:AE43)</f>
        <v>0</v>
      </c>
      <c r="AF45"/>
      <c r="AG45" s="127">
        <f t="shared" ref="AG45:AM45" si="13">SUM(AG34:AG42)</f>
        <v>0</v>
      </c>
      <c r="AH45"/>
      <c r="AI45" s="127">
        <f t="shared" si="13"/>
        <v>0</v>
      </c>
      <c r="AJ45" s="127">
        <f t="shared" si="13"/>
        <v>0</v>
      </c>
      <c r="AK45" s="127">
        <f t="shared" si="13"/>
        <v>0</v>
      </c>
      <c r="AL45"/>
      <c r="AM45" s="127">
        <f t="shared" si="13"/>
        <v>0</v>
      </c>
      <c r="AN45"/>
      <c r="AO45" s="127">
        <f>SUM(AO34:AO42)</f>
        <v>0</v>
      </c>
      <c r="AP45"/>
      <c r="AQ45" s="149">
        <f>SUM(AQ34:AQ43)</f>
        <v>0</v>
      </c>
      <c r="AR45"/>
    </row>
    <row r="46" spans="1:44" x14ac:dyDescent="0.3">
      <c r="A46" s="148" t="s">
        <v>179</v>
      </c>
      <c r="B46" s="149"/>
      <c r="C46"/>
      <c r="D46" s="149"/>
      <c r="E46"/>
      <c r="F46" s="149"/>
      <c r="G46"/>
      <c r="H46" s="149"/>
      <c r="I46"/>
      <c r="J46" s="149"/>
      <c r="K46"/>
      <c r="L46" s="149"/>
      <c r="M46"/>
      <c r="N46" s="149"/>
      <c r="O46"/>
      <c r="P46" s="149"/>
      <c r="Q46" s="149"/>
      <c r="R46" s="149"/>
      <c r="S46"/>
      <c r="T46" s="149"/>
      <c r="U46"/>
      <c r="V46" s="149"/>
      <c r="W46" s="149"/>
      <c r="X46"/>
      <c r="Y46" s="149"/>
      <c r="Z46"/>
      <c r="AA46" s="149"/>
      <c r="AB46"/>
      <c r="AC46" s="149"/>
      <c r="AD46"/>
      <c r="AE46" s="149"/>
      <c r="AF46"/>
      <c r="AG46" s="149"/>
      <c r="AH46"/>
      <c r="AI46" s="149"/>
      <c r="AJ46" s="149"/>
      <c r="AK46" s="149"/>
      <c r="AL46"/>
      <c r="AM46" s="149"/>
      <c r="AN46"/>
      <c r="AO46" s="149"/>
      <c r="AP46"/>
      <c r="AQ46" s="149"/>
      <c r="AR46"/>
    </row>
    <row r="47" spans="1:44" x14ac:dyDescent="0.3">
      <c r="A47" s="116"/>
      <c r="B47" s="116"/>
      <c r="C47"/>
      <c r="D47" s="116"/>
      <c r="E47"/>
      <c r="F47" s="116"/>
      <c r="G47"/>
      <c r="H47" s="116"/>
      <c r="I47"/>
      <c r="J47" s="116"/>
      <c r="K47"/>
      <c r="L47" s="116"/>
      <c r="M47"/>
      <c r="N47" s="116"/>
      <c r="O47"/>
      <c r="P47" s="116"/>
      <c r="Q47" s="116"/>
      <c r="R47" s="116"/>
      <c r="S47"/>
      <c r="T47" s="116"/>
      <c r="U47"/>
      <c r="V47" s="116"/>
      <c r="W47" s="116"/>
      <c r="X47"/>
      <c r="Y47" s="116"/>
      <c r="Z47"/>
      <c r="AA47" s="116"/>
      <c r="AB47"/>
      <c r="AC47" s="116"/>
      <c r="AD47"/>
      <c r="AE47" s="116"/>
      <c r="AF47"/>
      <c r="AG47" s="116"/>
      <c r="AH47"/>
      <c r="AI47" s="118"/>
      <c r="AJ47" s="118"/>
      <c r="AK47" s="116"/>
      <c r="AL47"/>
      <c r="AM47" s="116"/>
      <c r="AN47"/>
      <c r="AO47" s="116"/>
      <c r="AP47"/>
      <c r="AQ47" s="116"/>
      <c r="AR47"/>
    </row>
    <row r="48" spans="1:44" x14ac:dyDescent="0.3">
      <c r="A48" s="116" t="s">
        <v>94</v>
      </c>
      <c r="B48" s="117"/>
      <c r="C48"/>
      <c r="D48" s="117"/>
      <c r="E48"/>
      <c r="F48" s="151"/>
      <c r="G48"/>
      <c r="H48" s="117"/>
      <c r="I48"/>
      <c r="J48" s="117"/>
      <c r="K48"/>
      <c r="L48" s="117"/>
      <c r="M48"/>
      <c r="N48" s="116"/>
      <c r="O48"/>
      <c r="P48" s="116"/>
      <c r="Q48" s="116"/>
      <c r="R48" s="116"/>
      <c r="S48"/>
      <c r="T48" s="116"/>
      <c r="U48"/>
      <c r="V48" s="116"/>
      <c r="W48" s="116"/>
      <c r="X48"/>
      <c r="Y48" s="116"/>
      <c r="Z48"/>
      <c r="AA48" s="116"/>
      <c r="AB48"/>
      <c r="AC48" s="116"/>
      <c r="AD48"/>
      <c r="AE48" s="116"/>
      <c r="AF48"/>
      <c r="AG48" s="117"/>
      <c r="AH48"/>
      <c r="AI48" s="152"/>
      <c r="AJ48" s="152"/>
      <c r="AK48" s="117"/>
      <c r="AL48"/>
      <c r="AM48" s="117"/>
      <c r="AN48"/>
      <c r="AO48" s="117"/>
      <c r="AP48"/>
      <c r="AQ48" s="116"/>
      <c r="AR48"/>
    </row>
    <row r="49" spans="1:44" x14ac:dyDescent="0.3">
      <c r="A49" s="116"/>
      <c r="B49" s="116"/>
      <c r="C49"/>
      <c r="D49" s="116"/>
      <c r="E49"/>
      <c r="F49" s="116"/>
      <c r="G49"/>
      <c r="H49" s="116"/>
      <c r="I49"/>
      <c r="J49" s="116"/>
      <c r="K49"/>
      <c r="L49" s="116"/>
      <c r="M49"/>
      <c r="N49" s="116"/>
      <c r="O49"/>
      <c r="P49" s="116"/>
      <c r="Q49" s="116"/>
      <c r="R49" s="116"/>
      <c r="S49"/>
      <c r="T49" s="116"/>
      <c r="U49"/>
      <c r="V49" s="116"/>
      <c r="W49" s="116"/>
      <c r="X49"/>
      <c r="Y49" s="116"/>
      <c r="Z49"/>
      <c r="AA49" s="116"/>
      <c r="AB49"/>
      <c r="AC49" s="116"/>
      <c r="AD49"/>
      <c r="AE49" s="116"/>
      <c r="AF49"/>
      <c r="AG49" s="116"/>
      <c r="AH49"/>
      <c r="AI49" s="118"/>
      <c r="AJ49" s="118"/>
      <c r="AK49" s="116"/>
      <c r="AL49"/>
      <c r="AM49" s="116"/>
      <c r="AN49"/>
      <c r="AO49" s="116"/>
      <c r="AP49"/>
      <c r="AQ49" s="116"/>
      <c r="AR49"/>
    </row>
    <row r="50" spans="1:44" x14ac:dyDescent="0.3">
      <c r="A50" s="116" t="s">
        <v>95</v>
      </c>
      <c r="B50" s="116">
        <f>B26-B45+B29</f>
        <v>0</v>
      </c>
      <c r="C50"/>
      <c r="D50" s="116">
        <f>D26-D45</f>
        <v>0</v>
      </c>
      <c r="E50"/>
      <c r="F50" s="116">
        <f>F26-F45</f>
        <v>0</v>
      </c>
      <c r="G50"/>
      <c r="H50" s="116">
        <f>H26-H45</f>
        <v>0</v>
      </c>
      <c r="I50"/>
      <c r="J50" s="116">
        <f>J26-J45</f>
        <v>0</v>
      </c>
      <c r="K50"/>
      <c r="L50" s="116">
        <f>L26-L45</f>
        <v>0</v>
      </c>
      <c r="M50"/>
      <c r="N50" s="116">
        <f>N26-N45+N29</f>
        <v>0</v>
      </c>
      <c r="O50"/>
      <c r="P50" s="116">
        <f t="shared" ref="P50:AE50" si="14">P26-P45</f>
        <v>0</v>
      </c>
      <c r="Q50" s="116"/>
      <c r="R50" s="116">
        <f t="shared" si="14"/>
        <v>0</v>
      </c>
      <c r="S50"/>
      <c r="T50" s="116">
        <f t="shared" si="14"/>
        <v>0</v>
      </c>
      <c r="U50"/>
      <c r="V50" s="116"/>
      <c r="W50" s="116">
        <f>W26-W45</f>
        <v>0</v>
      </c>
      <c r="X50"/>
      <c r="Y50" s="116">
        <f t="shared" si="14"/>
        <v>0</v>
      </c>
      <c r="Z50"/>
      <c r="AA50" s="116">
        <f t="shared" si="14"/>
        <v>0</v>
      </c>
      <c r="AB50"/>
      <c r="AC50" s="116">
        <f t="shared" si="14"/>
        <v>0</v>
      </c>
      <c r="AD50"/>
      <c r="AE50" s="116">
        <f t="shared" si="14"/>
        <v>0</v>
      </c>
      <c r="AF50"/>
      <c r="AG50" s="116">
        <f t="shared" ref="AG50:AQ50" si="15">AG26-AG45</f>
        <v>0</v>
      </c>
      <c r="AH50"/>
      <c r="AI50" s="116">
        <f t="shared" si="15"/>
        <v>0</v>
      </c>
      <c r="AJ50" s="116">
        <f t="shared" si="15"/>
        <v>0</v>
      </c>
      <c r="AK50" s="116">
        <f t="shared" si="15"/>
        <v>0</v>
      </c>
      <c r="AL50"/>
      <c r="AM50" s="116">
        <f t="shared" si="15"/>
        <v>0</v>
      </c>
      <c r="AN50"/>
      <c r="AO50" s="116">
        <f>AO26-AO45</f>
        <v>0</v>
      </c>
      <c r="AP50"/>
      <c r="AQ50" s="116">
        <f t="shared" si="15"/>
        <v>0</v>
      </c>
      <c r="AR50"/>
    </row>
    <row r="51" spans="1:44" x14ac:dyDescent="0.3">
      <c r="C51"/>
      <c r="E51"/>
      <c r="G51"/>
      <c r="I51"/>
      <c r="K51"/>
      <c r="M51"/>
      <c r="O51"/>
      <c r="S51"/>
      <c r="U51"/>
      <c r="X51"/>
      <c r="Z51"/>
      <c r="AB51"/>
      <c r="AD51"/>
      <c r="AF51"/>
      <c r="AH51"/>
      <c r="AL51"/>
      <c r="AN51"/>
      <c r="AP51"/>
      <c r="AR51"/>
    </row>
    <row r="52" spans="1:44" x14ac:dyDescent="0.3">
      <c r="C52"/>
      <c r="E52"/>
      <c r="G52"/>
      <c r="I52"/>
      <c r="K52"/>
      <c r="M52"/>
      <c r="O52"/>
      <c r="S52"/>
      <c r="U52"/>
      <c r="X52"/>
      <c r="Z52"/>
      <c r="AB52"/>
      <c r="AD52"/>
      <c r="AF52"/>
      <c r="AH52"/>
      <c r="AL52"/>
      <c r="AN52"/>
      <c r="AP52"/>
      <c r="AR52"/>
    </row>
    <row r="53" spans="1:44" x14ac:dyDescent="0.3">
      <c r="C53"/>
      <c r="E53"/>
      <c r="G53"/>
      <c r="I53"/>
      <c r="K53"/>
      <c r="M53"/>
      <c r="O53"/>
      <c r="S53"/>
      <c r="U53"/>
      <c r="X53"/>
      <c r="Z53"/>
      <c r="AB53"/>
      <c r="AD53"/>
      <c r="AF53"/>
      <c r="AH53"/>
      <c r="AL53"/>
      <c r="AN53"/>
      <c r="AP53"/>
      <c r="AR53"/>
    </row>
    <row r="54" spans="1:44" x14ac:dyDescent="0.3">
      <c r="C54"/>
      <c r="E54"/>
      <c r="G54"/>
      <c r="I54"/>
      <c r="K54"/>
      <c r="M54"/>
      <c r="O54"/>
      <c r="S54"/>
      <c r="U54"/>
      <c r="X54"/>
      <c r="Z54"/>
      <c r="AB54"/>
      <c r="AD54"/>
      <c r="AF54"/>
      <c r="AH54"/>
      <c r="AL54"/>
      <c r="AN54"/>
      <c r="AP54"/>
      <c r="AR54"/>
    </row>
    <row r="55" spans="1:44" x14ac:dyDescent="0.3">
      <c r="C55"/>
      <c r="E55"/>
      <c r="G55"/>
      <c r="I55"/>
      <c r="K55"/>
      <c r="M55"/>
      <c r="O55"/>
      <c r="S55"/>
      <c r="U55"/>
      <c r="X55"/>
      <c r="Z55"/>
      <c r="AB55"/>
      <c r="AD55"/>
      <c r="AF55"/>
      <c r="AH55"/>
      <c r="AL55"/>
      <c r="AN55"/>
      <c r="AP55"/>
      <c r="AR55"/>
    </row>
    <row r="56" spans="1:44" x14ac:dyDescent="0.3">
      <c r="C56"/>
      <c r="E56"/>
      <c r="G56"/>
      <c r="I56"/>
      <c r="K56"/>
      <c r="M56"/>
      <c r="O56"/>
      <c r="S56"/>
      <c r="U56"/>
      <c r="X56"/>
      <c r="Z56"/>
      <c r="AB56"/>
      <c r="AD56"/>
      <c r="AF56"/>
      <c r="AH56"/>
      <c r="AL56"/>
      <c r="AN56"/>
      <c r="AP56"/>
      <c r="AR56"/>
    </row>
    <row r="57" spans="1:44" x14ac:dyDescent="0.3">
      <c r="C57"/>
      <c r="E57"/>
      <c r="G57"/>
      <c r="I57"/>
      <c r="K57"/>
      <c r="M57"/>
      <c r="O57"/>
      <c r="S57"/>
      <c r="U57"/>
      <c r="X57"/>
      <c r="Z57"/>
      <c r="AB57"/>
      <c r="AD57"/>
      <c r="AF57"/>
      <c r="AH57"/>
      <c r="AL57"/>
      <c r="AN57"/>
      <c r="AP57"/>
      <c r="AR57"/>
    </row>
  </sheetData>
  <mergeCells count="6">
    <mergeCell ref="B6:AQ6"/>
    <mergeCell ref="B7:AQ7"/>
    <mergeCell ref="B9:N9"/>
    <mergeCell ref="P9:T9"/>
    <mergeCell ref="W9:AE9"/>
    <mergeCell ref="AG9:AQ9"/>
  </mergeCells>
  <pageMargins left="0.75" right="0.75" top="1" bottom="1" header="0.5" footer="0.5"/>
  <pageSetup paperSize="5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F41C-5C62-4A1F-8485-CE3658ACFE9F}">
  <sheetPr>
    <pageSetUpPr fitToPage="1"/>
  </sheetPr>
  <dimension ref="A1:AR48"/>
  <sheetViews>
    <sheetView zoomScale="85" zoomScaleNormal="85" workbookViewId="0">
      <selection activeCell="E48" sqref="E48"/>
    </sheetView>
  </sheetViews>
  <sheetFormatPr defaultColWidth="9.33203125" defaultRowHeight="13.8" x14ac:dyDescent="0.3"/>
  <cols>
    <col min="1" max="1" width="21" style="156" bestFit="1" customWidth="1"/>
    <col min="2" max="2" width="12.6640625" style="156" customWidth="1"/>
    <col min="3" max="3" width="2.33203125" style="156" customWidth="1"/>
    <col min="4" max="4" width="12.33203125" style="156" customWidth="1"/>
    <col min="5" max="5" width="2.33203125" style="156" customWidth="1"/>
    <col min="6" max="6" width="15" style="156" customWidth="1"/>
    <col min="7" max="7" width="2.33203125" style="156" customWidth="1"/>
    <col min="8" max="8" width="13.5546875" style="156" customWidth="1"/>
    <col min="9" max="9" width="2.33203125" style="156" customWidth="1"/>
    <col min="10" max="10" width="13.5546875" style="156" customWidth="1"/>
    <col min="11" max="11" width="2.44140625" style="156" customWidth="1"/>
    <col min="12" max="12" width="14.33203125" style="156" customWidth="1"/>
    <col min="13" max="13" width="2" style="156" customWidth="1"/>
    <col min="14" max="14" width="15" style="156" customWidth="1"/>
    <col min="15" max="15" width="2.33203125" style="156" customWidth="1"/>
    <col min="16" max="16" width="16.33203125" style="156" customWidth="1"/>
    <col min="17" max="17" width="2.44140625" style="156" customWidth="1"/>
    <col min="18" max="18" width="16.33203125" style="156" customWidth="1"/>
    <col min="19" max="19" width="2.6640625" style="156" customWidth="1"/>
    <col min="20" max="20" width="11" style="156" customWidth="1"/>
    <col min="21" max="21" width="2.44140625" style="156" customWidth="1"/>
    <col min="22" max="22" width="13" style="156" customWidth="1"/>
    <col min="23" max="23" width="2.33203125" style="156" customWidth="1"/>
    <col min="24" max="24" width="13" style="156" customWidth="1"/>
    <col min="25" max="25" width="1.6640625" style="156" customWidth="1"/>
    <col min="26" max="26" width="13" style="156" customWidth="1"/>
    <col min="27" max="27" width="2.5546875" style="156" customWidth="1"/>
    <col min="28" max="28" width="10.6640625" style="156" bestFit="1" customWidth="1"/>
    <col min="29" max="29" width="2.6640625" style="156" customWidth="1"/>
    <col min="30" max="30" width="13.44140625" style="156" customWidth="1"/>
    <col min="31" max="31" width="2.33203125" style="156" customWidth="1"/>
    <col min="32" max="32" width="11.6640625" style="156" customWidth="1"/>
    <col min="33" max="34" width="13.5546875" style="171" customWidth="1"/>
    <col min="35" max="35" width="12.6640625" style="171" customWidth="1"/>
    <col min="36" max="36" width="11.44140625" style="156" customWidth="1"/>
    <col min="37" max="37" width="2.33203125" style="156" customWidth="1"/>
    <col min="38" max="38" width="8.33203125" style="156" customWidth="1"/>
    <col min="39" max="39" width="2.6640625" style="156" customWidth="1"/>
    <col min="40" max="40" width="17.33203125" style="156" customWidth="1"/>
    <col min="41" max="41" width="2.6640625" style="156" customWidth="1"/>
    <col min="42" max="16384" width="9.33203125" style="156"/>
  </cols>
  <sheetData>
    <row r="1" spans="1:44" ht="18" x14ac:dyDescent="0.35">
      <c r="A1" s="173" t="s">
        <v>156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5"/>
      <c r="AH1" s="155"/>
      <c r="AI1" s="155"/>
      <c r="AJ1" s="154"/>
      <c r="AK1" s="154"/>
      <c r="AL1" s="154"/>
      <c r="AM1" s="154"/>
      <c r="AN1" s="153"/>
    </row>
    <row r="2" spans="1:44" ht="18" x14ac:dyDescent="0.35">
      <c r="A2" s="17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5"/>
      <c r="AH2" s="155"/>
      <c r="AI2" s="155"/>
      <c r="AJ2" s="154"/>
      <c r="AK2" s="154"/>
      <c r="AL2" s="154"/>
      <c r="AM2" s="154"/>
      <c r="AN2" s="153"/>
    </row>
    <row r="3" spans="1:44" x14ac:dyDescent="0.3">
      <c r="A3"/>
      <c r="B3" s="211" t="s">
        <v>152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</row>
    <row r="4" spans="1:44" x14ac:dyDescent="0.3">
      <c r="A4" s="153"/>
      <c r="B4" s="212">
        <v>45930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</row>
    <row r="5" spans="1:44" x14ac:dyDescent="0.3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5"/>
      <c r="AH5" s="155"/>
      <c r="AI5" s="155"/>
      <c r="AJ5" s="154"/>
      <c r="AK5" s="154"/>
      <c r="AL5" s="154"/>
      <c r="AM5" s="154"/>
      <c r="AN5" s="153"/>
    </row>
    <row r="6" spans="1:44" x14ac:dyDescent="0.3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5"/>
      <c r="AH6" s="155"/>
      <c r="AI6" s="155"/>
      <c r="AJ6" s="154"/>
      <c r="AK6" s="154"/>
      <c r="AL6" s="154"/>
      <c r="AM6" s="154"/>
      <c r="AN6" s="153"/>
    </row>
    <row r="7" spans="1:44" x14ac:dyDescent="0.3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5"/>
      <c r="AH7" s="155"/>
      <c r="AI7" s="154"/>
      <c r="AJ7" s="154"/>
      <c r="AK7" s="154"/>
      <c r="AL7" s="154"/>
      <c r="AM7" s="154"/>
      <c r="AN7" s="153"/>
    </row>
    <row r="8" spans="1:44" x14ac:dyDescent="0.3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7"/>
      <c r="AH8" s="157"/>
      <c r="AI8" s="153"/>
      <c r="AJ8" s="153"/>
      <c r="AK8" s="153"/>
      <c r="AL8" s="153"/>
      <c r="AM8" s="153"/>
      <c r="AN8" s="153"/>
    </row>
    <row r="9" spans="1:44" x14ac:dyDescent="0.3">
      <c r="A9" s="153"/>
      <c r="B9" s="213" t="s">
        <v>74</v>
      </c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153"/>
      <c r="P9" s="213" t="s">
        <v>153</v>
      </c>
      <c r="Q9" s="213"/>
      <c r="R9" s="213"/>
      <c r="S9" s="213"/>
      <c r="T9" s="213"/>
      <c r="U9" s="158"/>
      <c r="V9" s="213" t="s">
        <v>154</v>
      </c>
      <c r="W9" s="213"/>
      <c r="X9" s="213"/>
      <c r="Y9" s="213"/>
      <c r="Z9" s="213"/>
      <c r="AA9" s="213"/>
      <c r="AB9" s="213"/>
      <c r="AC9" s="213"/>
      <c r="AD9" s="213"/>
      <c r="AE9" s="153"/>
      <c r="AF9" s="213" t="s">
        <v>146</v>
      </c>
      <c r="AG9" s="213"/>
      <c r="AH9" s="213"/>
      <c r="AI9" s="213"/>
      <c r="AJ9" s="213"/>
      <c r="AK9" s="213"/>
      <c r="AL9" s="213"/>
      <c r="AM9" s="213"/>
      <c r="AN9" s="213"/>
    </row>
    <row r="10" spans="1:44" x14ac:dyDescent="0.3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7"/>
      <c r="AH10" s="157"/>
      <c r="AI10" s="153"/>
      <c r="AJ10" s="153"/>
      <c r="AK10" s="153"/>
      <c r="AL10" s="153"/>
      <c r="AM10" s="153"/>
      <c r="AN10" s="153"/>
    </row>
    <row r="11" spans="1:44" x14ac:dyDescent="0.3">
      <c r="A11" s="153"/>
      <c r="B11" s="159" t="s">
        <v>75</v>
      </c>
      <c r="C11" s="159"/>
      <c r="D11" s="159" t="s">
        <v>76</v>
      </c>
      <c r="E11" s="159"/>
      <c r="F11" s="159" t="s">
        <v>77</v>
      </c>
      <c r="G11" s="159"/>
      <c r="H11" s="159" t="s">
        <v>78</v>
      </c>
      <c r="I11" s="159"/>
      <c r="J11" s="159" t="s">
        <v>81</v>
      </c>
      <c r="K11" s="159"/>
      <c r="L11" s="159" t="s">
        <v>79</v>
      </c>
      <c r="M11" s="159"/>
      <c r="N11" s="159" t="s">
        <v>82</v>
      </c>
      <c r="O11" s="160"/>
      <c r="P11" s="159" t="s">
        <v>76</v>
      </c>
      <c r="Q11" s="159"/>
      <c r="R11" s="159" t="s">
        <v>77</v>
      </c>
      <c r="S11" s="159"/>
      <c r="T11" s="159" t="s">
        <v>82</v>
      </c>
      <c r="U11" s="160"/>
      <c r="V11" s="159" t="s">
        <v>76</v>
      </c>
      <c r="W11" s="159"/>
      <c r="X11" s="159" t="s">
        <v>80</v>
      </c>
      <c r="Y11" s="159"/>
      <c r="Z11" s="159" t="s">
        <v>81</v>
      </c>
      <c r="AA11" s="159"/>
      <c r="AB11" s="159" t="s">
        <v>151</v>
      </c>
      <c r="AC11" s="159"/>
      <c r="AD11" s="159" t="s">
        <v>82</v>
      </c>
      <c r="AE11" s="153"/>
      <c r="AF11" s="159" t="s">
        <v>76</v>
      </c>
      <c r="AG11" s="159" t="s">
        <v>81</v>
      </c>
      <c r="AH11" s="159" t="s">
        <v>80</v>
      </c>
      <c r="AI11" s="159" t="s">
        <v>77</v>
      </c>
      <c r="AJ11" s="159" t="s">
        <v>78</v>
      </c>
      <c r="AK11" s="159"/>
      <c r="AL11" s="159" t="s">
        <v>145</v>
      </c>
      <c r="AM11" s="159"/>
      <c r="AN11" s="159" t="s">
        <v>82</v>
      </c>
    </row>
    <row r="12" spans="1:44" x14ac:dyDescent="0.3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R12" s="156" t="s">
        <v>8</v>
      </c>
    </row>
    <row r="13" spans="1:44" x14ac:dyDescent="0.3">
      <c r="A13" s="121">
        <v>2026</v>
      </c>
      <c r="B13" s="122"/>
      <c r="C13" s="172"/>
      <c r="D13" s="122"/>
      <c r="E13" s="172"/>
      <c r="F13" s="122"/>
      <c r="G13" s="172"/>
      <c r="H13" s="122"/>
      <c r="I13" s="172"/>
      <c r="J13" s="122"/>
      <c r="K13" s="172"/>
      <c r="L13" s="122"/>
      <c r="M13" s="172"/>
      <c r="N13" s="124">
        <f t="shared" ref="N13:N22" si="0">ROUND(SUM(B13:L13),0)</f>
        <v>0</v>
      </c>
      <c r="O13" s="172"/>
      <c r="P13" s="129"/>
      <c r="Q13" s="129"/>
      <c r="R13" s="122"/>
      <c r="S13" s="172"/>
      <c r="T13" s="124">
        <f>+P13+R13</f>
        <v>0</v>
      </c>
      <c r="U13" s="153"/>
      <c r="V13" s="124"/>
      <c r="W13" s="172"/>
      <c r="X13" s="161"/>
      <c r="Y13" s="172"/>
      <c r="Z13" s="124"/>
      <c r="AA13" s="172"/>
      <c r="AB13" s="124"/>
      <c r="AC13" s="172"/>
      <c r="AD13" s="124">
        <f>ROUND(SUM(V13:AB13),0)</f>
        <v>0</v>
      </c>
      <c r="AE13" s="172"/>
      <c r="AF13" s="129"/>
      <c r="AG13" s="124"/>
      <c r="AH13" s="124"/>
      <c r="AI13" s="124"/>
      <c r="AJ13" s="124"/>
      <c r="AK13" s="172"/>
      <c r="AL13" s="162"/>
      <c r="AM13" s="172"/>
      <c r="AN13" s="124">
        <f>SUM(AF13:AL13)</f>
        <v>0</v>
      </c>
      <c r="AO13" s="172"/>
    </row>
    <row r="14" spans="1:44" x14ac:dyDescent="0.3">
      <c r="A14" s="121">
        <v>2027</v>
      </c>
      <c r="B14" s="131"/>
      <c r="C14" s="172"/>
      <c r="D14" s="131"/>
      <c r="E14" s="172"/>
      <c r="F14" s="131"/>
      <c r="G14" s="172"/>
      <c r="H14" s="131"/>
      <c r="I14" s="172"/>
      <c r="J14" s="131"/>
      <c r="K14" s="172"/>
      <c r="L14" s="131"/>
      <c r="M14" s="172"/>
      <c r="N14" s="131">
        <f t="shared" si="0"/>
        <v>0</v>
      </c>
      <c r="O14" s="172"/>
      <c r="P14" s="163"/>
      <c r="Q14" s="163"/>
      <c r="R14" s="131"/>
      <c r="S14" s="172"/>
      <c r="T14" s="164">
        <f t="shared" ref="T14:T20" si="1">+P14+R14</f>
        <v>0</v>
      </c>
      <c r="U14" s="161"/>
      <c r="V14" s="164"/>
      <c r="W14" s="172"/>
      <c r="X14" s="161"/>
      <c r="Y14" s="172"/>
      <c r="Z14" s="164"/>
      <c r="AA14" s="172"/>
      <c r="AB14" s="164"/>
      <c r="AC14" s="172"/>
      <c r="AD14" s="164">
        <f>ROUND(SUM(V14:AB14),0)</f>
        <v>0</v>
      </c>
      <c r="AE14" s="172"/>
      <c r="AF14" s="163"/>
      <c r="AG14" s="164"/>
      <c r="AH14" s="164"/>
      <c r="AI14" s="164"/>
      <c r="AJ14" s="164"/>
      <c r="AK14" s="172"/>
      <c r="AL14" s="165"/>
      <c r="AM14" s="172"/>
      <c r="AN14" s="164">
        <f t="shared" ref="AN14:AN22" si="2">SUM(AF14:AL14)</f>
        <v>0</v>
      </c>
      <c r="AO14" s="172"/>
    </row>
    <row r="15" spans="1:44" x14ac:dyDescent="0.3">
      <c r="A15" s="121">
        <v>2028</v>
      </c>
      <c r="B15" s="131"/>
      <c r="C15" s="172"/>
      <c r="D15" s="131"/>
      <c r="E15" s="172"/>
      <c r="F15" s="131"/>
      <c r="G15" s="172"/>
      <c r="H15" s="131"/>
      <c r="I15" s="172"/>
      <c r="J15" s="131"/>
      <c r="K15" s="172"/>
      <c r="L15" s="131"/>
      <c r="M15" s="172"/>
      <c r="N15" s="131">
        <f t="shared" si="0"/>
        <v>0</v>
      </c>
      <c r="O15" s="172"/>
      <c r="P15" s="163"/>
      <c r="Q15" s="163"/>
      <c r="R15" s="131"/>
      <c r="S15" s="172"/>
      <c r="T15" s="164">
        <f t="shared" si="1"/>
        <v>0</v>
      </c>
      <c r="U15" s="161"/>
      <c r="V15" s="164"/>
      <c r="W15" s="172"/>
      <c r="X15" s="161"/>
      <c r="Y15" s="172"/>
      <c r="Z15" s="164"/>
      <c r="AA15" s="172"/>
      <c r="AB15" s="164"/>
      <c r="AC15" s="172"/>
      <c r="AD15" s="164">
        <f t="shared" ref="AD15:AD22" si="3">ROUND(SUM(V15:AB15),0)</f>
        <v>0</v>
      </c>
      <c r="AE15" s="172"/>
      <c r="AF15" s="163"/>
      <c r="AG15" s="164"/>
      <c r="AH15" s="164"/>
      <c r="AI15" s="164"/>
      <c r="AJ15" s="164"/>
      <c r="AK15" s="172"/>
      <c r="AL15" s="165"/>
      <c r="AM15" s="172"/>
      <c r="AN15" s="164">
        <f t="shared" si="2"/>
        <v>0</v>
      </c>
      <c r="AO15" s="172"/>
    </row>
    <row r="16" spans="1:44" x14ac:dyDescent="0.3">
      <c r="A16" s="121">
        <v>2029</v>
      </c>
      <c r="B16" s="131"/>
      <c r="C16" s="172"/>
      <c r="D16" s="131"/>
      <c r="E16" s="172"/>
      <c r="F16" s="131"/>
      <c r="G16" s="172"/>
      <c r="H16" s="131"/>
      <c r="I16" s="172"/>
      <c r="J16" s="131"/>
      <c r="K16" s="172"/>
      <c r="L16" s="131"/>
      <c r="M16" s="172"/>
      <c r="N16" s="131">
        <f t="shared" si="0"/>
        <v>0</v>
      </c>
      <c r="O16" s="172"/>
      <c r="P16" s="163"/>
      <c r="Q16" s="163"/>
      <c r="R16" s="131"/>
      <c r="S16" s="172"/>
      <c r="T16" s="164">
        <f t="shared" si="1"/>
        <v>0</v>
      </c>
      <c r="U16" s="161"/>
      <c r="V16" s="131"/>
      <c r="W16" s="172"/>
      <c r="X16" s="161"/>
      <c r="Y16" s="172"/>
      <c r="Z16" s="164"/>
      <c r="AA16" s="172"/>
      <c r="AB16" s="164"/>
      <c r="AC16" s="172"/>
      <c r="AD16" s="164">
        <f t="shared" si="3"/>
        <v>0</v>
      </c>
      <c r="AE16" s="172"/>
      <c r="AF16" s="163"/>
      <c r="AG16" s="164"/>
      <c r="AH16" s="164"/>
      <c r="AI16" s="164"/>
      <c r="AJ16" s="164"/>
      <c r="AK16" s="172"/>
      <c r="AL16" s="165"/>
      <c r="AM16" s="172"/>
      <c r="AN16" s="164">
        <f t="shared" si="2"/>
        <v>0</v>
      </c>
      <c r="AO16" s="172"/>
    </row>
    <row r="17" spans="1:41" x14ac:dyDescent="0.3">
      <c r="A17" s="121">
        <v>2030</v>
      </c>
      <c r="B17" s="131"/>
      <c r="C17" s="172"/>
      <c r="D17" s="131"/>
      <c r="E17" s="172"/>
      <c r="F17" s="131"/>
      <c r="G17" s="172"/>
      <c r="H17" s="131"/>
      <c r="I17" s="172"/>
      <c r="J17" s="131"/>
      <c r="K17" s="172"/>
      <c r="L17" s="131"/>
      <c r="M17" s="172"/>
      <c r="N17" s="131">
        <f t="shared" si="0"/>
        <v>0</v>
      </c>
      <c r="O17" s="172"/>
      <c r="P17" s="163"/>
      <c r="Q17" s="163"/>
      <c r="R17" s="131"/>
      <c r="S17" s="172"/>
      <c r="T17" s="164">
        <f t="shared" si="1"/>
        <v>0</v>
      </c>
      <c r="U17" s="161"/>
      <c r="V17" s="164"/>
      <c r="W17" s="172"/>
      <c r="X17" s="161"/>
      <c r="Y17" s="172"/>
      <c r="Z17" s="164"/>
      <c r="AA17" s="172"/>
      <c r="AB17" s="164"/>
      <c r="AC17" s="172"/>
      <c r="AD17" s="164">
        <f t="shared" si="3"/>
        <v>0</v>
      </c>
      <c r="AE17" s="172"/>
      <c r="AF17" s="163"/>
      <c r="AG17" s="164"/>
      <c r="AH17" s="164"/>
      <c r="AI17" s="164"/>
      <c r="AJ17" s="164"/>
      <c r="AK17" s="172"/>
      <c r="AL17" s="167"/>
      <c r="AM17" s="172"/>
      <c r="AN17" s="164">
        <f t="shared" si="2"/>
        <v>0</v>
      </c>
      <c r="AO17" s="172"/>
    </row>
    <row r="18" spans="1:41" x14ac:dyDescent="0.3">
      <c r="A18" s="121" t="s">
        <v>180</v>
      </c>
      <c r="B18" s="131"/>
      <c r="C18" s="172"/>
      <c r="D18" s="131"/>
      <c r="E18" s="172"/>
      <c r="F18" s="131"/>
      <c r="G18" s="172"/>
      <c r="H18" s="131"/>
      <c r="I18" s="172"/>
      <c r="J18" s="131"/>
      <c r="K18" s="172"/>
      <c r="L18" s="131"/>
      <c r="M18" s="172"/>
      <c r="N18" s="131">
        <f t="shared" si="0"/>
        <v>0</v>
      </c>
      <c r="O18" s="172"/>
      <c r="P18" s="163"/>
      <c r="Q18" s="163"/>
      <c r="R18" s="131"/>
      <c r="S18" s="172"/>
      <c r="T18" s="164">
        <f t="shared" si="1"/>
        <v>0</v>
      </c>
      <c r="U18" s="161"/>
      <c r="V18" s="164"/>
      <c r="W18" s="172"/>
      <c r="X18" s="161"/>
      <c r="Y18" s="172"/>
      <c r="Z18" s="164"/>
      <c r="AA18" s="172"/>
      <c r="AB18" s="164"/>
      <c r="AC18" s="172"/>
      <c r="AD18" s="164">
        <f t="shared" si="3"/>
        <v>0</v>
      </c>
      <c r="AE18" s="172"/>
      <c r="AF18" s="163"/>
      <c r="AG18" s="164"/>
      <c r="AH18" s="164"/>
      <c r="AI18" s="164"/>
      <c r="AJ18" s="164"/>
      <c r="AK18" s="172"/>
      <c r="AL18" s="167"/>
      <c r="AM18" s="172"/>
      <c r="AN18" s="164">
        <f t="shared" si="2"/>
        <v>0</v>
      </c>
      <c r="AO18" s="172"/>
    </row>
    <row r="19" spans="1:41" x14ac:dyDescent="0.3">
      <c r="A19" s="121" t="s">
        <v>181</v>
      </c>
      <c r="B19" s="131"/>
      <c r="C19" s="164"/>
      <c r="D19" s="131"/>
      <c r="E19" s="164"/>
      <c r="F19" s="131"/>
      <c r="G19" s="164"/>
      <c r="H19" s="131"/>
      <c r="I19" s="164"/>
      <c r="J19" s="131"/>
      <c r="K19" s="164"/>
      <c r="L19" s="131"/>
      <c r="M19" s="164"/>
      <c r="N19" s="131">
        <f t="shared" si="0"/>
        <v>0</v>
      </c>
      <c r="O19" s="164"/>
      <c r="P19" s="163"/>
      <c r="Q19" s="163"/>
      <c r="R19" s="131"/>
      <c r="S19" s="172"/>
      <c r="T19" s="164">
        <f t="shared" si="1"/>
        <v>0</v>
      </c>
      <c r="U19" s="161"/>
      <c r="V19" s="164"/>
      <c r="W19" s="172"/>
      <c r="X19" s="161"/>
      <c r="Y19" s="172"/>
      <c r="Z19" s="164"/>
      <c r="AA19" s="172"/>
      <c r="AB19" s="164"/>
      <c r="AC19" s="172"/>
      <c r="AD19" s="164">
        <f t="shared" si="3"/>
        <v>0</v>
      </c>
      <c r="AE19" s="172"/>
      <c r="AF19" s="163"/>
      <c r="AG19" s="164"/>
      <c r="AH19" s="164"/>
      <c r="AI19" s="164"/>
      <c r="AJ19" s="164"/>
      <c r="AK19" s="172"/>
      <c r="AL19" s="167"/>
      <c r="AM19" s="172"/>
      <c r="AN19" s="164">
        <f t="shared" si="2"/>
        <v>0</v>
      </c>
      <c r="AO19" s="172"/>
    </row>
    <row r="20" spans="1:41" x14ac:dyDescent="0.3">
      <c r="A20" s="121" t="s">
        <v>182</v>
      </c>
      <c r="B20" s="131"/>
      <c r="C20" s="164"/>
      <c r="D20" s="131"/>
      <c r="E20" s="164"/>
      <c r="F20" s="131"/>
      <c r="G20" s="164"/>
      <c r="H20" s="131"/>
      <c r="I20" s="164"/>
      <c r="J20" s="131"/>
      <c r="K20" s="164"/>
      <c r="L20" s="131"/>
      <c r="M20" s="164"/>
      <c r="N20" s="131">
        <f t="shared" si="0"/>
        <v>0</v>
      </c>
      <c r="O20" s="164"/>
      <c r="P20" s="163"/>
      <c r="Q20" s="163"/>
      <c r="R20" s="131"/>
      <c r="S20" s="172"/>
      <c r="T20" s="164">
        <f t="shared" si="1"/>
        <v>0</v>
      </c>
      <c r="U20" s="161"/>
      <c r="V20" s="131"/>
      <c r="W20" s="172"/>
      <c r="X20" s="161"/>
      <c r="Y20" s="172"/>
      <c r="Z20" s="164"/>
      <c r="AA20" s="172"/>
      <c r="AB20" s="164"/>
      <c r="AC20" s="172"/>
      <c r="AD20" s="164">
        <f t="shared" si="3"/>
        <v>0</v>
      </c>
      <c r="AE20" s="172"/>
      <c r="AF20" s="163"/>
      <c r="AG20" s="164"/>
      <c r="AH20" s="164"/>
      <c r="AI20" s="164"/>
      <c r="AJ20" s="164"/>
      <c r="AK20" s="172"/>
      <c r="AL20" s="167"/>
      <c r="AM20" s="172"/>
      <c r="AN20" s="164">
        <f t="shared" si="2"/>
        <v>0</v>
      </c>
      <c r="AO20" s="172"/>
    </row>
    <row r="21" spans="1:41" x14ac:dyDescent="0.3">
      <c r="A21" s="121" t="s">
        <v>183</v>
      </c>
      <c r="B21" s="131"/>
      <c r="C21" s="164"/>
      <c r="D21" s="131"/>
      <c r="E21" s="164"/>
      <c r="F21" s="131"/>
      <c r="G21" s="164"/>
      <c r="H21" s="131"/>
      <c r="I21" s="164"/>
      <c r="J21" s="131"/>
      <c r="K21" s="164"/>
      <c r="L21" s="131"/>
      <c r="M21" s="164"/>
      <c r="N21" s="131">
        <f t="shared" si="0"/>
        <v>0</v>
      </c>
      <c r="O21" s="164"/>
      <c r="P21" s="163"/>
      <c r="Q21" s="163"/>
      <c r="R21" s="164"/>
      <c r="S21" s="164"/>
      <c r="T21" s="164"/>
      <c r="U21" s="161"/>
      <c r="V21" s="163"/>
      <c r="W21" s="164"/>
      <c r="X21" s="133"/>
      <c r="Y21" s="164"/>
      <c r="Z21" s="164"/>
      <c r="AA21" s="164"/>
      <c r="AB21" s="164"/>
      <c r="AC21" s="164"/>
      <c r="AD21" s="164">
        <f t="shared" si="3"/>
        <v>0</v>
      </c>
      <c r="AE21" s="164"/>
      <c r="AF21" s="163"/>
      <c r="AG21" s="164"/>
      <c r="AH21" s="164"/>
      <c r="AI21" s="164"/>
      <c r="AJ21" s="164"/>
      <c r="AK21" s="164"/>
      <c r="AL21" s="167"/>
      <c r="AM21" s="164"/>
      <c r="AN21" s="164">
        <f t="shared" si="2"/>
        <v>0</v>
      </c>
      <c r="AO21" s="164"/>
    </row>
    <row r="22" spans="1:41" x14ac:dyDescent="0.3">
      <c r="A22" s="121" t="s">
        <v>184</v>
      </c>
      <c r="B22" s="131"/>
      <c r="C22" s="164"/>
      <c r="D22" s="131"/>
      <c r="E22" s="164"/>
      <c r="F22" s="131"/>
      <c r="G22" s="164"/>
      <c r="H22" s="131"/>
      <c r="I22" s="164"/>
      <c r="J22" s="131"/>
      <c r="K22" s="164"/>
      <c r="L22" s="131"/>
      <c r="M22" s="164"/>
      <c r="N22" s="131">
        <f t="shared" si="0"/>
        <v>0</v>
      </c>
      <c r="O22" s="164"/>
      <c r="P22" s="163"/>
      <c r="Q22" s="163"/>
      <c r="R22" s="164"/>
      <c r="S22" s="164"/>
      <c r="T22" s="164"/>
      <c r="U22" s="161"/>
      <c r="V22" s="163"/>
      <c r="W22" s="164"/>
      <c r="X22" s="164"/>
      <c r="Y22" s="164"/>
      <c r="Z22" s="164"/>
      <c r="AA22" s="164"/>
      <c r="AB22" s="164"/>
      <c r="AC22" s="164"/>
      <c r="AD22" s="164">
        <f t="shared" si="3"/>
        <v>0</v>
      </c>
      <c r="AE22" s="164"/>
      <c r="AF22" s="163"/>
      <c r="AG22" s="164"/>
      <c r="AH22" s="164"/>
      <c r="AI22" s="164"/>
      <c r="AJ22" s="133"/>
      <c r="AK22" s="164"/>
      <c r="AL22" s="167"/>
      <c r="AM22" s="164"/>
      <c r="AN22" s="164">
        <f t="shared" si="2"/>
        <v>0</v>
      </c>
      <c r="AO22" s="164"/>
    </row>
    <row r="23" spans="1:41" x14ac:dyDescent="0.3">
      <c r="A23" s="121" t="s">
        <v>185</v>
      </c>
      <c r="B23" s="131"/>
      <c r="C23" s="164"/>
      <c r="D23" s="131"/>
      <c r="E23" s="164"/>
      <c r="F23" s="131"/>
      <c r="G23" s="164"/>
      <c r="H23" s="131"/>
      <c r="I23" s="164"/>
      <c r="J23" s="131"/>
      <c r="K23" s="164"/>
      <c r="L23" s="131"/>
      <c r="M23" s="164"/>
      <c r="N23" s="164"/>
      <c r="O23" s="164"/>
      <c r="P23" s="163"/>
      <c r="Q23" s="163"/>
      <c r="R23" s="164"/>
      <c r="S23" s="164"/>
      <c r="T23" s="164"/>
      <c r="U23" s="161"/>
      <c r="V23" s="163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</row>
    <row r="24" spans="1:41" x14ac:dyDescent="0.3">
      <c r="A24" s="121" t="s">
        <v>186</v>
      </c>
      <c r="B24" s="140"/>
      <c r="C24" s="145"/>
      <c r="D24" s="140"/>
      <c r="E24" s="145"/>
      <c r="F24" s="140"/>
      <c r="G24" s="145"/>
      <c r="H24" s="140"/>
      <c r="I24" s="145"/>
      <c r="J24" s="140"/>
      <c r="K24" s="145"/>
      <c r="L24" s="140"/>
      <c r="M24" s="145"/>
      <c r="N24" s="145"/>
      <c r="O24" s="145"/>
      <c r="P24" s="145"/>
      <c r="Q24" s="145"/>
      <c r="R24" s="145"/>
      <c r="S24" s="145"/>
      <c r="T24" s="145"/>
      <c r="U24" s="161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</row>
    <row r="25" spans="1:41" x14ac:dyDescent="0.3">
      <c r="A25" s="168" t="s">
        <v>83</v>
      </c>
      <c r="B25" s="131">
        <f t="shared" ref="B25:N25" si="4">SUM(B13:B24)</f>
        <v>0</v>
      </c>
      <c r="C25" s="172"/>
      <c r="D25" s="131">
        <f t="shared" si="4"/>
        <v>0</v>
      </c>
      <c r="E25" s="172"/>
      <c r="F25" s="131">
        <f>SUM(F13:F24)</f>
        <v>0</v>
      </c>
      <c r="G25" s="172"/>
      <c r="H25" s="131">
        <f t="shared" si="4"/>
        <v>0</v>
      </c>
      <c r="I25" s="172"/>
      <c r="J25" s="131">
        <f t="shared" si="4"/>
        <v>0</v>
      </c>
      <c r="K25" s="172"/>
      <c r="L25" s="131">
        <f t="shared" si="4"/>
        <v>0</v>
      </c>
      <c r="M25" s="172"/>
      <c r="N25" s="131">
        <f t="shared" si="4"/>
        <v>0</v>
      </c>
      <c r="O25" s="172"/>
      <c r="P25" s="131">
        <f t="shared" ref="P25:AD25" si="5">SUM(P13:P24)</f>
        <v>0</v>
      </c>
      <c r="Q25" s="131"/>
      <c r="R25" s="131">
        <f t="shared" si="5"/>
        <v>0</v>
      </c>
      <c r="S25" s="172"/>
      <c r="T25" s="131">
        <f t="shared" si="5"/>
        <v>0</v>
      </c>
      <c r="U25" s="131"/>
      <c r="V25" s="131">
        <f t="shared" si="5"/>
        <v>0</v>
      </c>
      <c r="W25" s="172"/>
      <c r="X25" s="131">
        <f t="shared" si="5"/>
        <v>0</v>
      </c>
      <c r="Y25" s="172"/>
      <c r="Z25" s="131">
        <f>SUM(Z13:Z24)</f>
        <v>0</v>
      </c>
      <c r="AA25" s="172"/>
      <c r="AB25" s="131">
        <f t="shared" si="5"/>
        <v>0</v>
      </c>
      <c r="AC25" s="172"/>
      <c r="AD25" s="131">
        <f t="shared" si="5"/>
        <v>0</v>
      </c>
      <c r="AE25" s="172"/>
      <c r="AF25" s="131">
        <f t="shared" ref="AF25:AN25" si="6">SUM(AF13:AF24)</f>
        <v>0</v>
      </c>
      <c r="AG25" s="131">
        <f t="shared" si="6"/>
        <v>0</v>
      </c>
      <c r="AH25" s="131">
        <f t="shared" si="6"/>
        <v>0</v>
      </c>
      <c r="AI25" s="131">
        <f t="shared" si="6"/>
        <v>0</v>
      </c>
      <c r="AJ25" s="131">
        <f t="shared" si="6"/>
        <v>0</v>
      </c>
      <c r="AK25" s="172"/>
      <c r="AL25" s="131">
        <f t="shared" si="6"/>
        <v>0</v>
      </c>
      <c r="AM25" s="172"/>
      <c r="AN25" s="131">
        <f t="shared" si="6"/>
        <v>0</v>
      </c>
      <c r="AO25" s="172"/>
    </row>
    <row r="26" spans="1:41" x14ac:dyDescent="0.3">
      <c r="A26" s="153"/>
      <c r="B26" s="131"/>
      <c r="C26" s="164"/>
      <c r="D26" s="131"/>
      <c r="E26" s="164"/>
      <c r="F26" s="131"/>
      <c r="G26" s="164"/>
      <c r="H26" s="131"/>
      <c r="I26" s="164"/>
      <c r="J26" s="131"/>
      <c r="K26" s="164"/>
      <c r="L26" s="131"/>
      <c r="M26" s="164"/>
      <c r="N26" s="164"/>
      <c r="O26" s="164"/>
      <c r="P26" s="164"/>
      <c r="Q26" s="164"/>
      <c r="R26" s="164"/>
      <c r="S26" s="164"/>
      <c r="T26" s="164"/>
      <c r="U26" s="161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</row>
    <row r="27" spans="1:41" x14ac:dyDescent="0.3">
      <c r="A27" s="158" t="s">
        <v>96</v>
      </c>
      <c r="B27" s="140"/>
      <c r="C27" s="145"/>
      <c r="D27" s="140"/>
      <c r="E27" s="145"/>
      <c r="F27" s="140"/>
      <c r="G27" s="145"/>
      <c r="H27" s="140"/>
      <c r="I27" s="145"/>
      <c r="J27" s="140"/>
      <c r="K27" s="145"/>
      <c r="L27" s="140"/>
      <c r="M27" s="145"/>
      <c r="N27" s="145"/>
      <c r="O27" s="145"/>
      <c r="P27" s="164"/>
      <c r="Q27" s="164"/>
      <c r="R27" s="164"/>
      <c r="S27" s="164"/>
      <c r="T27" s="164"/>
      <c r="U27" s="161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</row>
    <row r="28" spans="1:41" x14ac:dyDescent="0.3">
      <c r="A28" s="169" t="s">
        <v>155</v>
      </c>
      <c r="B28" s="131">
        <f t="shared" ref="B28:N28" si="7">+B25+B27</f>
        <v>0</v>
      </c>
      <c r="C28" s="172"/>
      <c r="D28" s="131">
        <f t="shared" si="7"/>
        <v>0</v>
      </c>
      <c r="E28" s="172"/>
      <c r="F28" s="131">
        <f>+F25+F27</f>
        <v>0</v>
      </c>
      <c r="G28" s="172"/>
      <c r="H28" s="131">
        <f t="shared" si="7"/>
        <v>0</v>
      </c>
      <c r="I28" s="172"/>
      <c r="J28" s="131">
        <f t="shared" si="7"/>
        <v>0</v>
      </c>
      <c r="K28" s="172"/>
      <c r="L28" s="131">
        <f t="shared" si="7"/>
        <v>0</v>
      </c>
      <c r="M28" s="172"/>
      <c r="N28" s="164">
        <f t="shared" si="7"/>
        <v>0</v>
      </c>
      <c r="O28" s="172"/>
      <c r="P28" s="164"/>
      <c r="Q28" s="164"/>
      <c r="R28" s="164"/>
      <c r="S28" s="164"/>
      <c r="T28" s="164"/>
      <c r="U28" s="161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70"/>
      <c r="AH28" s="170"/>
      <c r="AI28" s="164"/>
      <c r="AJ28" s="164"/>
      <c r="AK28" s="164"/>
      <c r="AL28" s="164"/>
      <c r="AM28" s="164"/>
      <c r="AN28" s="164"/>
    </row>
    <row r="29" spans="1:41" x14ac:dyDescent="0.3">
      <c r="AI29" s="156"/>
    </row>
    <row r="30" spans="1:41" x14ac:dyDescent="0.3">
      <c r="AI30" s="156"/>
    </row>
    <row r="31" spans="1:41" x14ac:dyDescent="0.3">
      <c r="AI31" s="156"/>
    </row>
    <row r="32" spans="1:41" x14ac:dyDescent="0.3">
      <c r="AI32" s="156"/>
    </row>
    <row r="33" spans="35:35" x14ac:dyDescent="0.3">
      <c r="AI33" s="156"/>
    </row>
    <row r="34" spans="35:35" x14ac:dyDescent="0.3">
      <c r="AI34" s="156"/>
    </row>
    <row r="35" spans="35:35" x14ac:dyDescent="0.3">
      <c r="AI35" s="156"/>
    </row>
    <row r="36" spans="35:35" x14ac:dyDescent="0.3">
      <c r="AI36" s="156"/>
    </row>
    <row r="37" spans="35:35" x14ac:dyDescent="0.3">
      <c r="AI37" s="156"/>
    </row>
    <row r="38" spans="35:35" x14ac:dyDescent="0.3">
      <c r="AI38" s="156"/>
    </row>
    <row r="39" spans="35:35" x14ac:dyDescent="0.3">
      <c r="AI39" s="156"/>
    </row>
    <row r="40" spans="35:35" x14ac:dyDescent="0.3">
      <c r="AI40" s="156"/>
    </row>
    <row r="41" spans="35:35" x14ac:dyDescent="0.3">
      <c r="AI41" s="156"/>
    </row>
    <row r="42" spans="35:35" x14ac:dyDescent="0.3">
      <c r="AI42" s="156"/>
    </row>
    <row r="43" spans="35:35" x14ac:dyDescent="0.3">
      <c r="AI43" s="156"/>
    </row>
    <row r="44" spans="35:35" x14ac:dyDescent="0.3">
      <c r="AI44" s="156"/>
    </row>
    <row r="45" spans="35:35" x14ac:dyDescent="0.3">
      <c r="AI45" s="156"/>
    </row>
    <row r="46" spans="35:35" x14ac:dyDescent="0.3">
      <c r="AI46" s="156"/>
    </row>
    <row r="47" spans="35:35" x14ac:dyDescent="0.3">
      <c r="AI47" s="156"/>
    </row>
    <row r="48" spans="35:35" x14ac:dyDescent="0.3">
      <c r="AI48" s="156"/>
    </row>
  </sheetData>
  <mergeCells count="6">
    <mergeCell ref="B3:AN3"/>
    <mergeCell ref="B4:AN4"/>
    <mergeCell ref="B9:N9"/>
    <mergeCell ref="P9:T9"/>
    <mergeCell ref="V9:AD9"/>
    <mergeCell ref="AF9:AN9"/>
  </mergeCells>
  <pageMargins left="0.75" right="0.75" top="1" bottom="1" header="0.5" footer="0.5"/>
  <pageSetup paperSize="5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showGridLines="0" showZeros="0" workbookViewId="0">
      <selection activeCell="A7" sqref="A7"/>
    </sheetView>
  </sheetViews>
  <sheetFormatPr defaultColWidth="9.109375" defaultRowHeight="13.8" x14ac:dyDescent="0.3"/>
  <cols>
    <col min="1" max="1" width="32" style="4" customWidth="1"/>
    <col min="2" max="2" width="12.33203125" style="38" customWidth="1"/>
    <col min="3" max="4" width="11.44140625" style="4" customWidth="1"/>
    <col min="5" max="16384" width="9.109375" style="4"/>
  </cols>
  <sheetData>
    <row r="1" spans="1:2" x14ac:dyDescent="0.3">
      <c r="A1" s="4" t="s">
        <v>97</v>
      </c>
    </row>
    <row r="2" spans="1:2" x14ac:dyDescent="0.3">
      <c r="A2" s="4" t="s">
        <v>98</v>
      </c>
    </row>
    <row r="7" spans="1:2" x14ac:dyDescent="0.3">
      <c r="A7" s="4" t="s">
        <v>173</v>
      </c>
      <c r="B7" s="38">
        <v>0</v>
      </c>
    </row>
    <row r="8" spans="1:2" x14ac:dyDescent="0.3">
      <c r="A8" s="4" t="s">
        <v>99</v>
      </c>
      <c r="B8" s="20"/>
    </row>
    <row r="9" spans="1:2" x14ac:dyDescent="0.3">
      <c r="A9" s="4" t="s">
        <v>100</v>
      </c>
      <c r="B9" s="20"/>
    </row>
    <row r="10" spans="1:2" ht="14.4" thickBot="1" x14ac:dyDescent="0.35">
      <c r="A10" s="4" t="s">
        <v>174</v>
      </c>
      <c r="B10" s="109">
        <f>SUM(B7:B9)</f>
        <v>0</v>
      </c>
    </row>
    <row r="11" spans="1:2" ht="14.4" thickTop="1" x14ac:dyDescent="0.3"/>
  </sheetData>
  <customSheetViews>
    <customSheetView guid="{82FCEE02-C554-4110-B17D-8C44938ACB0F}" showRuler="0">
      <selection activeCell="M36" sqref="M36"/>
      <pageMargins left="0" right="0" top="0" bottom="0" header="0" footer="0"/>
      <pageSetup orientation="portrait" r:id="rId1"/>
      <headerFooter alignWithMargins="0"/>
    </customSheetView>
    <customSheetView guid="{D3349F3F-17BB-46C4-9C9F-6D8809E7C786}" showRuler="0">
      <selection activeCell="C11" sqref="C11"/>
      <pageMargins left="0" right="0" top="0" bottom="0" header="0" footer="0"/>
      <pageSetup orientation="portrait" r:id="rId2"/>
      <headerFooter alignWithMargins="0"/>
    </customSheetView>
    <customSheetView guid="{0A259B52-EC25-46B1-B064-0CF186A35D03}" showRuler="0">
      <selection activeCell="C11" sqref="C11"/>
      <pageMargins left="0" right="0" top="0" bottom="0" header="0" footer="0"/>
      <pageSetup orientation="portrait" r:id="rId3"/>
      <headerFooter alignWithMargins="0"/>
    </customSheetView>
    <customSheetView guid="{384E284A-1A2C-4E45-AC1D-B4D870EA88AD}" showRuler="0">
      <selection activeCell="C11" sqref="C11"/>
      <pageMargins left="0" right="0" top="0" bottom="0" header="0" footer="0"/>
      <pageSetup orientation="portrait" r:id="rId4"/>
      <headerFooter alignWithMargins="0"/>
    </customSheetView>
    <customSheetView guid="{32A03C59-10DD-4455-AA40-0A1B7B39C3D9}" showPageBreaks="1" showRuler="0">
      <selection activeCell="C11" sqref="C11"/>
      <pageMargins left="0" right="0" top="0" bottom="0" header="0" footer="0"/>
      <pageSetup orientation="portrait" r:id="rId5"/>
      <headerFooter alignWithMargins="0"/>
    </customSheetView>
    <customSheetView guid="{2B3D605E-D5B5-407D-8AAD-65E9C86EF12E}" showRuler="0">
      <selection activeCell="C11" sqref="C11"/>
      <pageMargins left="0" right="0" top="0" bottom="0" header="0" footer="0"/>
      <pageSetup orientation="portrait" r:id="rId6"/>
      <headerFooter alignWithMargins="0"/>
    </customSheetView>
    <customSheetView guid="{6D48AD85-4D88-11D8-985E-000476B98766}" showPageBreaks="1" showRuler="0">
      <selection activeCell="C11" sqref="C11"/>
      <pageMargins left="0" right="0" top="0" bottom="0" header="0" footer="0"/>
      <pageSetup orientation="portrait" r:id="rId7"/>
      <headerFooter alignWithMargins="0"/>
    </customSheetView>
    <customSheetView guid="{A0421475-D604-4F85-8190-1F9E5DDB66AA}" showPageBreaks="1" showRuler="0">
      <selection activeCell="A6" sqref="A6:C12"/>
      <pageMargins left="0" right="0" top="0" bottom="0" header="0" footer="0"/>
      <pageSetup orientation="portrait" r:id="rId8"/>
      <headerFooter alignWithMargins="0"/>
    </customSheetView>
    <customSheetView guid="{7F33288D-025F-4863-B8A4-528DE68A6293}" showRuler="0">
      <selection activeCell="C20" sqref="C20"/>
      <pageMargins left="0" right="0" top="0" bottom="0" header="0" footer="0"/>
      <pageSetup orientation="portrait" r:id="rId9"/>
      <headerFooter alignWithMargins="0"/>
    </customSheetView>
  </customSheetViews>
  <phoneticPr fontId="6" type="noConversion"/>
  <pageMargins left="0.75" right="0.75" top="1" bottom="1" header="0.5" footer="0.5"/>
  <pageSetup orientation="portrait" r:id="rId1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showGridLines="0" workbookViewId="0">
      <selection activeCell="I27" sqref="I27"/>
    </sheetView>
  </sheetViews>
  <sheetFormatPr defaultColWidth="9.109375" defaultRowHeight="13.8" x14ac:dyDescent="0.3"/>
  <cols>
    <col min="1" max="1" width="41.44140625" style="4" bestFit="1" customWidth="1"/>
    <col min="2" max="2" width="6.6640625" style="4" bestFit="1" customWidth="1"/>
    <col min="3" max="3" width="11.5546875" style="22" bestFit="1" customWidth="1"/>
    <col min="4" max="4" width="9.109375" style="22" bestFit="1" customWidth="1"/>
    <col min="5" max="5" width="9.44140625" style="22" bestFit="1" customWidth="1"/>
    <col min="6" max="6" width="13.33203125" style="6" customWidth="1"/>
    <col min="7" max="7" width="12.44140625" style="4" bestFit="1" customWidth="1"/>
    <col min="8" max="9" width="9.109375" style="4"/>
    <col min="10" max="10" width="33.33203125" style="4" customWidth="1"/>
    <col min="11" max="11" width="14.88671875" style="4" customWidth="1"/>
    <col min="12" max="12" width="16" style="4" customWidth="1"/>
    <col min="13" max="13" width="19.44140625" style="4" customWidth="1"/>
    <col min="14" max="16384" width="9.109375" style="4"/>
  </cols>
  <sheetData>
    <row r="1" spans="1:14" x14ac:dyDescent="0.3">
      <c r="A1" s="7" t="s">
        <v>101</v>
      </c>
      <c r="B1" s="7"/>
      <c r="C1" s="8"/>
      <c r="D1" s="8"/>
      <c r="E1" s="8"/>
      <c r="F1" s="9"/>
      <c r="G1" s="7"/>
    </row>
    <row r="2" spans="1:14" x14ac:dyDescent="0.3">
      <c r="A2" s="7"/>
      <c r="B2" s="7"/>
      <c r="C2" s="8"/>
      <c r="D2" s="8"/>
      <c r="E2" s="8"/>
      <c r="F2" s="9"/>
      <c r="G2" s="7"/>
    </row>
    <row r="3" spans="1:14" ht="53.4" x14ac:dyDescent="0.3">
      <c r="A3" s="10" t="s">
        <v>102</v>
      </c>
      <c r="B3" s="10" t="s">
        <v>103</v>
      </c>
      <c r="C3" s="10" t="s">
        <v>104</v>
      </c>
      <c r="D3" s="10" t="s">
        <v>105</v>
      </c>
      <c r="E3" s="10" t="s">
        <v>106</v>
      </c>
      <c r="F3" s="11" t="s">
        <v>107</v>
      </c>
      <c r="G3" s="10" t="s">
        <v>175</v>
      </c>
      <c r="H3" s="5"/>
      <c r="I3" s="5"/>
    </row>
    <row r="4" spans="1:14" x14ac:dyDescent="0.3">
      <c r="A4" s="12" t="s">
        <v>108</v>
      </c>
      <c r="B4" s="13"/>
      <c r="C4" s="13"/>
      <c r="D4" s="13"/>
      <c r="E4" s="13"/>
      <c r="F4" s="14"/>
      <c r="G4" s="13"/>
      <c r="H4" s="5"/>
      <c r="I4" s="5"/>
    </row>
    <row r="5" spans="1:14" ht="14.4" thickBot="1" x14ac:dyDescent="0.35">
      <c r="A5" s="1"/>
      <c r="B5" s="15"/>
      <c r="C5" s="16"/>
      <c r="D5" s="16"/>
      <c r="E5" s="16"/>
      <c r="F5" s="17"/>
      <c r="G5" s="17"/>
      <c r="H5" s="5"/>
      <c r="I5" s="5"/>
    </row>
    <row r="6" spans="1:14" ht="14.4" thickTop="1" x14ac:dyDescent="0.3">
      <c r="A6" s="1"/>
      <c r="B6" s="13"/>
      <c r="C6" s="13"/>
      <c r="D6" s="13"/>
      <c r="E6" s="13"/>
      <c r="F6" s="14"/>
      <c r="G6" s="13"/>
      <c r="H6" s="5"/>
      <c r="I6" s="5"/>
    </row>
    <row r="7" spans="1:14" x14ac:dyDescent="0.3">
      <c r="A7" s="12" t="s">
        <v>109</v>
      </c>
      <c r="B7" s="1"/>
      <c r="C7" s="18"/>
      <c r="D7" s="18"/>
      <c r="E7" s="18"/>
      <c r="F7" s="19"/>
      <c r="G7" s="1"/>
    </row>
    <row r="8" spans="1:14" x14ac:dyDescent="0.3">
      <c r="A8" s="1"/>
      <c r="B8" s="15"/>
      <c r="C8" s="16"/>
      <c r="D8" s="16"/>
      <c r="E8" s="16"/>
      <c r="F8" s="19"/>
      <c r="G8" s="19"/>
      <c r="H8" s="6"/>
    </row>
    <row r="9" spans="1:14" x14ac:dyDescent="0.3">
      <c r="A9" s="1"/>
      <c r="B9" s="15"/>
      <c r="C9" s="16"/>
      <c r="D9" s="16"/>
      <c r="E9" s="16"/>
      <c r="F9" s="3"/>
      <c r="G9" s="3"/>
      <c r="H9" s="20"/>
    </row>
    <row r="10" spans="1:14" x14ac:dyDescent="0.3">
      <c r="A10" s="1"/>
      <c r="B10" s="15"/>
      <c r="C10" s="16"/>
      <c r="D10" s="16"/>
      <c r="E10" s="16"/>
      <c r="F10" s="3"/>
      <c r="G10" s="2"/>
      <c r="H10" s="20"/>
    </row>
    <row r="11" spans="1:14" ht="14.4" thickBot="1" x14ac:dyDescent="0.35">
      <c r="A11" s="1" t="s">
        <v>110</v>
      </c>
      <c r="B11" s="1"/>
      <c r="C11" s="18"/>
      <c r="D11" s="18"/>
      <c r="E11" s="18"/>
      <c r="F11" s="21"/>
      <c r="G11" s="21"/>
    </row>
    <row r="12" spans="1:14" ht="14.4" thickTop="1" x14ac:dyDescent="0.3">
      <c r="A12" s="1"/>
      <c r="B12" s="1"/>
      <c r="C12" s="18"/>
      <c r="D12" s="18"/>
      <c r="E12" s="18"/>
      <c r="F12" s="19"/>
      <c r="G12" s="1"/>
      <c r="I12" s="7"/>
      <c r="J12" s="7"/>
      <c r="K12" s="7"/>
      <c r="L12" s="7"/>
      <c r="M12" s="7"/>
      <c r="N12" s="7"/>
    </row>
    <row r="13" spans="1:14" x14ac:dyDescent="0.3">
      <c r="A13" s="12" t="s">
        <v>111</v>
      </c>
      <c r="B13" s="1"/>
      <c r="C13" s="18"/>
      <c r="D13" s="18"/>
      <c r="E13" s="18"/>
      <c r="F13" s="19"/>
      <c r="G13" s="1"/>
      <c r="I13" s="7"/>
      <c r="J13" s="7"/>
      <c r="K13" s="7"/>
      <c r="L13" s="7"/>
      <c r="M13" s="7"/>
      <c r="N13" s="7"/>
    </row>
    <row r="14" spans="1:14" x14ac:dyDescent="0.3">
      <c r="A14" s="1"/>
      <c r="B14" s="15"/>
      <c r="C14" s="16"/>
      <c r="D14" s="16"/>
      <c r="E14" s="16"/>
      <c r="F14" s="19"/>
      <c r="G14" s="19"/>
      <c r="I14" s="7"/>
      <c r="J14" s="7"/>
      <c r="K14" s="7"/>
      <c r="L14" s="7"/>
      <c r="M14" s="7"/>
      <c r="N14" s="7"/>
    </row>
    <row r="15" spans="1:14" x14ac:dyDescent="0.3">
      <c r="A15" s="1"/>
      <c r="B15" s="15"/>
      <c r="C15" s="16"/>
      <c r="D15" s="16"/>
      <c r="E15" s="16"/>
      <c r="F15" s="3"/>
      <c r="G15" s="3"/>
      <c r="I15" s="7"/>
      <c r="J15" s="7"/>
      <c r="K15" s="7"/>
      <c r="L15" s="7"/>
      <c r="M15" s="7"/>
      <c r="N15" s="7"/>
    </row>
    <row r="16" spans="1:14" hidden="1" x14ac:dyDescent="0.3">
      <c r="A16" s="1"/>
      <c r="B16" s="15"/>
      <c r="C16" s="16"/>
      <c r="D16" s="16"/>
      <c r="E16" s="16"/>
      <c r="F16" s="3"/>
      <c r="G16" s="3"/>
    </row>
    <row r="17" spans="1:7" ht="14.4" thickBot="1" x14ac:dyDescent="0.35">
      <c r="A17" s="1" t="s">
        <v>112</v>
      </c>
      <c r="B17" s="1"/>
      <c r="C17" s="18"/>
      <c r="D17" s="18"/>
      <c r="E17" s="18"/>
      <c r="F17" s="21">
        <f>SUM(F14:F15)</f>
        <v>0</v>
      </c>
      <c r="G17" s="21">
        <f>SUM(G14:G15)</f>
        <v>0</v>
      </c>
    </row>
    <row r="18" spans="1:7" ht="14.4" thickTop="1" x14ac:dyDescent="0.3">
      <c r="A18" s="1"/>
      <c r="B18" s="1"/>
      <c r="C18" s="18"/>
      <c r="D18" s="18"/>
      <c r="E18" s="18"/>
      <c r="F18" s="19"/>
      <c r="G18" s="1"/>
    </row>
  </sheetData>
  <customSheetViews>
    <customSheetView guid="{82FCEE02-C554-4110-B17D-8C44938ACB0F}" showRuler="0">
      <pane xSplit="1" ySplit="3" topLeftCell="E4" activePane="bottomRight" state="frozen"/>
      <selection pane="bottomRight" activeCell="P35" sqref="P35"/>
      <pageMargins left="0" right="0" top="0" bottom="0" header="0" footer="0"/>
      <pageSetup orientation="portrait" r:id="rId1"/>
      <headerFooter alignWithMargins="0"/>
    </customSheetView>
    <customSheetView guid="{D3349F3F-17BB-46C4-9C9F-6D8809E7C786}" showRuler="0">
      <pane xSplit="1" ySplit="3" topLeftCell="B12" activePane="bottomRight" state="frozen"/>
      <selection pane="bottomRight" activeCell="E19" sqref="E19"/>
      <pageMargins left="0" right="0" top="0" bottom="0" header="0" footer="0"/>
      <pageSetup orientation="portrait" r:id="rId2"/>
      <headerFooter alignWithMargins="0"/>
    </customSheetView>
    <customSheetView guid="{0A259B52-EC25-46B1-B064-0CF186A35D03}" showRuler="0">
      <pane xSplit="1" ySplit="3" topLeftCell="B12" activePane="bottomRight" state="frozen"/>
      <selection pane="bottomRight" activeCell="E19" sqref="E19"/>
      <pageMargins left="0" right="0" top="0" bottom="0" header="0" footer="0"/>
      <pageSetup orientation="portrait" r:id="rId3"/>
      <headerFooter alignWithMargins="0"/>
    </customSheetView>
    <customSheetView guid="{384E284A-1A2C-4E45-AC1D-B4D870EA88AD}" showRuler="0">
      <pane xSplit="1" ySplit="3" topLeftCell="B12" activePane="bottomRight" state="frozen"/>
      <selection pane="bottomRight" activeCell="E19" sqref="E19"/>
      <pageMargins left="0" right="0" top="0" bottom="0" header="0" footer="0"/>
      <pageSetup orientation="portrait" r:id="rId4"/>
      <headerFooter alignWithMargins="0"/>
    </customSheetView>
    <customSheetView guid="{32A03C59-10DD-4455-AA40-0A1B7B39C3D9}" showPageBreaks="1" showRuler="0">
      <pane xSplit="1" ySplit="3" topLeftCell="B4" activePane="bottomRight" state="frozen"/>
      <selection pane="bottomRight" activeCell="G10" sqref="G10"/>
      <pageMargins left="0" right="0" top="0" bottom="0" header="0" footer="0"/>
      <pageSetup orientation="portrait" r:id="rId5"/>
      <headerFooter alignWithMargins="0"/>
    </customSheetView>
    <customSheetView guid="{2B3D605E-D5B5-407D-8AAD-65E9C86EF12E}" showRuler="0" topLeftCell="A4">
      <selection activeCell="G19" sqref="G19:G22"/>
      <pageMargins left="0" right="0" top="0" bottom="0" header="0" footer="0"/>
      <pageSetup orientation="portrait" r:id="rId6"/>
      <headerFooter alignWithMargins="0"/>
    </customSheetView>
    <customSheetView guid="{6D48AD85-4D88-11D8-985E-000476B98766}" showPageBreaks="1" showRuler="0">
      <pane xSplit="1" ySplit="3" topLeftCell="B4" activePane="bottomRight" state="frozen"/>
      <selection pane="bottomRight" activeCell="G10" sqref="G10"/>
      <pageMargins left="0" right="0" top="0" bottom="0" header="0" footer="0"/>
      <pageSetup orientation="portrait" r:id="rId7"/>
      <headerFooter alignWithMargins="0"/>
    </customSheetView>
    <customSheetView guid="{A0421475-D604-4F85-8190-1F9E5DDB66AA}" showPageBreaks="1" showRuler="0">
      <pane xSplit="1" ySplit="3" topLeftCell="B4" activePane="bottomRight" state="frozen"/>
      <selection pane="bottomRight" sqref="A1:G19"/>
      <pageMargins left="0" right="0" top="0" bottom="0" header="0" footer="0"/>
      <pageSetup orientation="portrait" r:id="rId8"/>
      <headerFooter alignWithMargins="0"/>
    </customSheetView>
    <customSheetView guid="{7F33288D-025F-4863-B8A4-528DE68A6293}" showRuler="0">
      <pane xSplit="1" ySplit="3" topLeftCell="E4" activePane="bottomRight" state="frozen"/>
      <selection pane="bottomRight" activeCell="J7" sqref="J7"/>
      <pageMargins left="0" right="0" top="0" bottom="0" header="0" footer="0"/>
      <pageSetup orientation="portrait" r:id="rId9"/>
      <headerFooter alignWithMargins="0"/>
    </customSheetView>
  </customSheetViews>
  <phoneticPr fontId="6" type="noConversion"/>
  <pageMargins left="0.75" right="0.75" top="1" bottom="1" header="0.5" footer="0.5"/>
  <pageSetup orientation="portrait" r:id="rId1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8"/>
  <sheetViews>
    <sheetView showGridLines="0" workbookViewId="0">
      <selection activeCell="J33" sqref="J33"/>
    </sheetView>
  </sheetViews>
  <sheetFormatPr defaultColWidth="9.109375" defaultRowHeight="13.8" x14ac:dyDescent="0.3"/>
  <cols>
    <col min="1" max="1" width="10.5546875" style="4" customWidth="1"/>
    <col min="2" max="2" width="35.88671875" style="4" customWidth="1"/>
    <col min="3" max="3" width="13.5546875" style="4" customWidth="1"/>
    <col min="4" max="4" width="8.88671875" style="4" customWidth="1"/>
    <col min="5" max="5" width="13" style="4" hidden="1" customWidth="1"/>
    <col min="6" max="7" width="10.109375" style="4" customWidth="1"/>
    <col min="8" max="8" width="9.109375" style="4"/>
    <col min="9" max="9" width="15.33203125" style="4" customWidth="1"/>
    <col min="10" max="10" width="16.6640625" style="4" customWidth="1"/>
    <col min="11" max="11" width="34.6640625" style="4" customWidth="1"/>
    <col min="12" max="16384" width="9.109375" style="4"/>
  </cols>
  <sheetData>
    <row r="1" spans="1:10" x14ac:dyDescent="0.3">
      <c r="A1" s="4" t="s">
        <v>113</v>
      </c>
    </row>
    <row r="2" spans="1:10" x14ac:dyDescent="0.3">
      <c r="A2" s="7" t="s">
        <v>114</v>
      </c>
    </row>
    <row r="4" spans="1:10" x14ac:dyDescent="0.3">
      <c r="A4" s="39"/>
      <c r="B4" s="26"/>
      <c r="C4" s="7"/>
      <c r="D4" s="7"/>
      <c r="E4" s="7"/>
      <c r="F4" s="7"/>
      <c r="G4" s="7"/>
      <c r="H4" s="7"/>
    </row>
    <row r="5" spans="1:10" x14ac:dyDescent="0.3">
      <c r="A5" s="7"/>
      <c r="B5" s="7"/>
      <c r="C5" s="7"/>
      <c r="D5" s="7"/>
      <c r="E5" s="7"/>
      <c r="F5" s="7"/>
      <c r="G5" s="7"/>
      <c r="H5" s="7"/>
    </row>
    <row r="6" spans="1:10" x14ac:dyDescent="0.3">
      <c r="A6" s="23"/>
      <c r="B6" s="24"/>
      <c r="C6" s="24" t="s">
        <v>115</v>
      </c>
      <c r="D6" s="24" t="s">
        <v>115</v>
      </c>
      <c r="E6" s="24" t="s">
        <v>116</v>
      </c>
      <c r="F6" s="24" t="s">
        <v>117</v>
      </c>
      <c r="G6" s="24" t="s">
        <v>118</v>
      </c>
      <c r="H6" s="40"/>
      <c r="I6" s="26"/>
      <c r="J6" s="26"/>
    </row>
    <row r="7" spans="1:10" x14ac:dyDescent="0.3">
      <c r="A7" s="25" t="s">
        <v>119</v>
      </c>
      <c r="B7" s="25" t="s">
        <v>120</v>
      </c>
      <c r="C7" s="25" t="s">
        <v>121</v>
      </c>
      <c r="D7" s="25" t="s">
        <v>89</v>
      </c>
      <c r="E7" s="25" t="s">
        <v>122</v>
      </c>
      <c r="F7" s="25" t="s">
        <v>123</v>
      </c>
      <c r="G7" s="25" t="s">
        <v>124</v>
      </c>
      <c r="H7" s="40"/>
      <c r="I7" s="7"/>
      <c r="J7" s="7"/>
    </row>
    <row r="8" spans="1:10" x14ac:dyDescent="0.3">
      <c r="A8" s="26" t="s">
        <v>125</v>
      </c>
      <c r="B8" s="26"/>
      <c r="C8" s="26"/>
      <c r="D8" s="26"/>
      <c r="E8" s="26"/>
      <c r="F8" s="26"/>
      <c r="G8" s="26"/>
      <c r="H8" s="40"/>
      <c r="I8" s="7"/>
      <c r="J8" s="7"/>
    </row>
    <row r="9" spans="1:10" x14ac:dyDescent="0.3">
      <c r="A9" s="27"/>
      <c r="B9" s="28"/>
      <c r="C9" s="94"/>
      <c r="D9" s="95"/>
      <c r="E9" s="95"/>
      <c r="F9" s="94"/>
      <c r="G9" s="94"/>
      <c r="H9" s="96"/>
      <c r="I9" s="7"/>
      <c r="J9" s="7"/>
    </row>
    <row r="10" spans="1:10" x14ac:dyDescent="0.3">
      <c r="A10" s="27"/>
      <c r="B10" s="28"/>
      <c r="C10" s="94"/>
      <c r="D10" s="95"/>
      <c r="E10" s="95"/>
      <c r="F10" s="94"/>
      <c r="G10" s="94"/>
      <c r="H10" s="96"/>
      <c r="I10" s="7"/>
    </row>
    <row r="11" spans="1:10" x14ac:dyDescent="0.3">
      <c r="A11" s="27"/>
      <c r="B11" s="28"/>
      <c r="C11" s="94"/>
      <c r="D11" s="95"/>
      <c r="E11" s="95"/>
      <c r="F11" s="94"/>
      <c r="G11" s="94"/>
      <c r="H11" s="96"/>
      <c r="I11" s="7"/>
    </row>
    <row r="12" spans="1:10" x14ac:dyDescent="0.3">
      <c r="A12" s="27"/>
      <c r="B12" s="28"/>
      <c r="C12" s="94"/>
      <c r="D12" s="95"/>
      <c r="E12" s="95"/>
      <c r="F12" s="94"/>
      <c r="G12" s="94"/>
      <c r="H12" s="96"/>
      <c r="I12" s="7"/>
    </row>
    <row r="13" spans="1:10" x14ac:dyDescent="0.3">
      <c r="A13" s="27"/>
      <c r="B13" s="28"/>
      <c r="C13" s="94"/>
      <c r="D13" s="95"/>
      <c r="E13" s="95"/>
      <c r="F13" s="94"/>
      <c r="G13" s="94"/>
      <c r="H13" s="96"/>
      <c r="I13" s="7"/>
    </row>
    <row r="14" spans="1:10" x14ac:dyDescent="0.3">
      <c r="A14" s="27"/>
      <c r="B14" s="28"/>
      <c r="C14" s="94"/>
      <c r="D14" s="95"/>
      <c r="E14" s="95"/>
      <c r="F14" s="94"/>
      <c r="G14" s="94"/>
      <c r="H14" s="96"/>
    </row>
    <row r="15" spans="1:10" x14ac:dyDescent="0.3">
      <c r="A15" s="27"/>
      <c r="B15" s="28"/>
      <c r="C15" s="94"/>
      <c r="D15" s="95"/>
      <c r="E15" s="95"/>
      <c r="F15" s="94"/>
      <c r="G15" s="94"/>
      <c r="H15" s="96"/>
    </row>
    <row r="16" spans="1:10" x14ac:dyDescent="0.3">
      <c r="A16" s="27"/>
      <c r="B16" s="28"/>
      <c r="C16" s="94"/>
      <c r="D16" s="95"/>
      <c r="E16" s="95"/>
      <c r="F16" s="94"/>
      <c r="G16" s="94"/>
      <c r="H16" s="96"/>
    </row>
    <row r="17" spans="1:11" x14ac:dyDescent="0.3">
      <c r="A17" s="27"/>
      <c r="B17" s="28"/>
      <c r="C17" s="94"/>
      <c r="D17" s="95"/>
      <c r="E17" s="95"/>
      <c r="F17" s="94"/>
      <c r="G17" s="94"/>
      <c r="H17" s="96"/>
    </row>
    <row r="18" spans="1:11" ht="15" customHeight="1" x14ac:dyDescent="0.3">
      <c r="A18" s="29"/>
      <c r="B18" s="30"/>
      <c r="C18" s="96"/>
      <c r="D18" s="97"/>
      <c r="E18" s="97"/>
      <c r="F18" s="97"/>
      <c r="G18" s="97"/>
      <c r="H18" s="97"/>
    </row>
    <row r="19" spans="1:11" x14ac:dyDescent="0.3">
      <c r="A19" s="41"/>
      <c r="B19" s="7"/>
      <c r="C19" s="96"/>
      <c r="D19" s="96"/>
      <c r="E19" s="96"/>
      <c r="F19" s="96"/>
      <c r="G19" s="96"/>
      <c r="H19" s="96"/>
    </row>
    <row r="20" spans="1:11" x14ac:dyDescent="0.3">
      <c r="A20" s="42"/>
      <c r="C20" s="82"/>
      <c r="D20" s="82"/>
      <c r="E20" s="82"/>
      <c r="F20" s="82"/>
      <c r="G20" s="82"/>
      <c r="H20" s="82"/>
    </row>
    <row r="21" spans="1:11" x14ac:dyDescent="0.3">
      <c r="A21" s="42"/>
      <c r="C21" s="82"/>
      <c r="D21" s="82"/>
      <c r="E21" s="82"/>
      <c r="F21" s="82"/>
      <c r="G21" s="82"/>
      <c r="H21" s="82"/>
    </row>
    <row r="22" spans="1:11" x14ac:dyDescent="0.3">
      <c r="A22" s="42"/>
      <c r="C22" s="80">
        <f>SUM(C9:C17)</f>
        <v>0</v>
      </c>
      <c r="D22" s="82"/>
      <c r="E22" s="82"/>
      <c r="F22" s="82"/>
      <c r="G22" s="82"/>
      <c r="H22" s="82"/>
      <c r="K22" s="44"/>
    </row>
    <row r="23" spans="1:11" x14ac:dyDescent="0.3">
      <c r="A23" s="42"/>
      <c r="C23" s="82"/>
      <c r="D23" s="82"/>
      <c r="E23" s="82"/>
      <c r="F23" s="82"/>
      <c r="G23" s="82"/>
      <c r="H23" s="82"/>
    </row>
    <row r="24" spans="1:11" x14ac:dyDescent="0.3">
      <c r="A24" s="42"/>
      <c r="C24" s="43"/>
      <c r="D24" s="43"/>
      <c r="E24" s="43"/>
      <c r="F24" s="43"/>
      <c r="G24" s="43"/>
    </row>
    <row r="25" spans="1:11" x14ac:dyDescent="0.3">
      <c r="A25" s="42"/>
      <c r="C25" s="43"/>
      <c r="D25" s="43"/>
      <c r="E25" s="43"/>
      <c r="F25" s="43"/>
      <c r="G25" s="43"/>
    </row>
    <row r="26" spans="1:11" x14ac:dyDescent="0.3">
      <c r="A26" s="42"/>
      <c r="C26" s="43"/>
      <c r="D26" s="43"/>
      <c r="E26" s="43"/>
      <c r="F26" s="43"/>
      <c r="G26" s="43"/>
    </row>
    <row r="27" spans="1:11" x14ac:dyDescent="0.3">
      <c r="A27" s="42"/>
      <c r="C27" s="43"/>
      <c r="D27" s="43"/>
      <c r="E27" s="43"/>
      <c r="F27" s="43"/>
      <c r="G27" s="43"/>
    </row>
    <row r="28" spans="1:11" x14ac:dyDescent="0.3">
      <c r="A28" s="42"/>
      <c r="C28" s="43"/>
      <c r="D28" s="43"/>
      <c r="E28" s="43"/>
      <c r="F28" s="43"/>
      <c r="G28" s="43"/>
    </row>
    <row r="29" spans="1:11" x14ac:dyDescent="0.3">
      <c r="A29" s="42"/>
      <c r="C29" s="43"/>
      <c r="D29" s="43"/>
      <c r="E29" s="43"/>
      <c r="F29" s="43"/>
      <c r="G29" s="43"/>
    </row>
    <row r="30" spans="1:11" x14ac:dyDescent="0.3">
      <c r="A30" s="42"/>
      <c r="C30" s="43"/>
      <c r="D30" s="43"/>
      <c r="E30" s="43"/>
      <c r="F30" s="43"/>
      <c r="G30" s="43"/>
    </row>
    <row r="31" spans="1:11" x14ac:dyDescent="0.3">
      <c r="A31" s="42"/>
      <c r="C31" s="43"/>
      <c r="D31" s="43"/>
      <c r="E31" s="43"/>
      <c r="F31" s="43"/>
      <c r="G31" s="43"/>
    </row>
    <row r="32" spans="1:11" x14ac:dyDescent="0.3">
      <c r="A32" s="42"/>
      <c r="C32" s="43"/>
      <c r="D32" s="43"/>
      <c r="E32" s="43"/>
      <c r="F32" s="43"/>
      <c r="G32" s="43"/>
    </row>
    <row r="33" spans="1:7" x14ac:dyDescent="0.3">
      <c r="A33" s="42"/>
      <c r="C33" s="43"/>
      <c r="D33" s="43"/>
      <c r="E33" s="43"/>
      <c r="F33" s="43"/>
      <c r="G33" s="43"/>
    </row>
    <row r="34" spans="1:7" x14ac:dyDescent="0.3">
      <c r="A34" s="42"/>
      <c r="C34" s="43"/>
      <c r="D34" s="43"/>
      <c r="E34" s="43"/>
      <c r="F34" s="43"/>
      <c r="G34" s="43"/>
    </row>
    <row r="35" spans="1:7" x14ac:dyDescent="0.3">
      <c r="A35" s="42"/>
      <c r="C35" s="43"/>
      <c r="D35" s="43"/>
      <c r="E35" s="43"/>
      <c r="F35" s="43"/>
      <c r="G35" s="43"/>
    </row>
    <row r="36" spans="1:7" x14ac:dyDescent="0.3">
      <c r="A36" s="42"/>
      <c r="C36" s="43"/>
      <c r="D36" s="43"/>
      <c r="E36" s="43"/>
      <c r="F36" s="43"/>
      <c r="G36" s="43"/>
    </row>
    <row r="37" spans="1:7" x14ac:dyDescent="0.3">
      <c r="A37" s="42"/>
      <c r="C37" s="43"/>
      <c r="D37" s="43"/>
      <c r="E37" s="43"/>
      <c r="F37" s="43"/>
      <c r="G37" s="43"/>
    </row>
    <row r="38" spans="1:7" x14ac:dyDescent="0.3">
      <c r="A38" s="42"/>
      <c r="C38" s="43"/>
      <c r="D38" s="43"/>
      <c r="E38" s="43"/>
      <c r="F38" s="43"/>
      <c r="G38" s="43"/>
    </row>
    <row r="39" spans="1:7" x14ac:dyDescent="0.3">
      <c r="A39" s="42"/>
      <c r="C39" s="43"/>
      <c r="D39" s="43"/>
      <c r="E39" s="43"/>
      <c r="F39" s="43"/>
      <c r="G39" s="43"/>
    </row>
    <row r="40" spans="1:7" x14ac:dyDescent="0.3">
      <c r="A40" s="42"/>
      <c r="C40" s="43"/>
      <c r="D40" s="43"/>
      <c r="E40" s="43"/>
      <c r="F40" s="43"/>
      <c r="G40" s="43"/>
    </row>
    <row r="41" spans="1:7" x14ac:dyDescent="0.3">
      <c r="A41" s="42"/>
      <c r="C41" s="43"/>
      <c r="D41" s="43"/>
      <c r="E41" s="43"/>
      <c r="F41" s="43"/>
      <c r="G41" s="43"/>
    </row>
    <row r="42" spans="1:7" x14ac:dyDescent="0.3">
      <c r="A42" s="42"/>
      <c r="C42" s="43"/>
      <c r="D42" s="43"/>
      <c r="E42" s="43"/>
      <c r="F42" s="43"/>
      <c r="G42" s="43"/>
    </row>
    <row r="43" spans="1:7" x14ac:dyDescent="0.3">
      <c r="A43" s="42"/>
      <c r="C43" s="43"/>
      <c r="D43" s="43"/>
      <c r="E43" s="43"/>
      <c r="F43" s="43"/>
      <c r="G43" s="43"/>
    </row>
    <row r="44" spans="1:7" x14ac:dyDescent="0.3">
      <c r="A44" s="42"/>
      <c r="C44" s="43"/>
      <c r="D44" s="43"/>
      <c r="E44" s="43"/>
      <c r="F44" s="43"/>
      <c r="G44" s="43"/>
    </row>
    <row r="45" spans="1:7" x14ac:dyDescent="0.3">
      <c r="A45" s="42"/>
      <c r="C45" s="43"/>
      <c r="D45" s="43"/>
      <c r="E45" s="43"/>
      <c r="F45" s="43"/>
      <c r="G45" s="43"/>
    </row>
    <row r="46" spans="1:7" x14ac:dyDescent="0.3">
      <c r="A46" s="42"/>
      <c r="C46" s="43"/>
      <c r="D46" s="43"/>
      <c r="E46" s="43"/>
      <c r="F46" s="43"/>
      <c r="G46" s="43"/>
    </row>
    <row r="47" spans="1:7" x14ac:dyDescent="0.3">
      <c r="C47" s="43"/>
      <c r="D47" s="43"/>
      <c r="E47" s="43"/>
      <c r="F47" s="43"/>
      <c r="G47" s="43"/>
    </row>
    <row r="48" spans="1:7" x14ac:dyDescent="0.3">
      <c r="C48" s="43"/>
      <c r="D48" s="43"/>
      <c r="E48" s="43"/>
      <c r="F48" s="43"/>
      <c r="G48" s="43"/>
    </row>
    <row r="49" spans="3:7" x14ac:dyDescent="0.3">
      <c r="C49" s="43"/>
      <c r="D49" s="43"/>
      <c r="E49" s="43"/>
      <c r="F49" s="43"/>
      <c r="G49" s="43"/>
    </row>
    <row r="50" spans="3:7" x14ac:dyDescent="0.3">
      <c r="C50" s="43"/>
      <c r="D50" s="43"/>
      <c r="E50" s="43"/>
      <c r="F50" s="43"/>
      <c r="G50" s="43"/>
    </row>
    <row r="51" spans="3:7" x14ac:dyDescent="0.3">
      <c r="C51" s="43"/>
      <c r="D51" s="43"/>
      <c r="E51" s="43"/>
      <c r="F51" s="43"/>
      <c r="G51" s="43"/>
    </row>
    <row r="52" spans="3:7" x14ac:dyDescent="0.3">
      <c r="C52" s="43"/>
      <c r="D52" s="43"/>
      <c r="E52" s="43"/>
      <c r="F52" s="43"/>
      <c r="G52" s="43"/>
    </row>
    <row r="53" spans="3:7" x14ac:dyDescent="0.3">
      <c r="C53" s="43"/>
      <c r="D53" s="43"/>
      <c r="E53" s="43"/>
      <c r="F53" s="43"/>
      <c r="G53" s="43"/>
    </row>
    <row r="54" spans="3:7" x14ac:dyDescent="0.3">
      <c r="C54" s="43"/>
      <c r="D54" s="43"/>
      <c r="E54" s="43"/>
      <c r="F54" s="43"/>
      <c r="G54" s="43"/>
    </row>
    <row r="55" spans="3:7" x14ac:dyDescent="0.3">
      <c r="C55" s="43"/>
      <c r="D55" s="43"/>
      <c r="E55" s="43"/>
      <c r="F55" s="43"/>
      <c r="G55" s="43"/>
    </row>
    <row r="56" spans="3:7" x14ac:dyDescent="0.3">
      <c r="C56" s="43"/>
      <c r="D56" s="43"/>
      <c r="E56" s="43"/>
      <c r="F56" s="43"/>
      <c r="G56" s="43"/>
    </row>
    <row r="57" spans="3:7" x14ac:dyDescent="0.3">
      <c r="C57" s="43"/>
      <c r="D57" s="43"/>
      <c r="E57" s="43"/>
      <c r="F57" s="43"/>
      <c r="G57" s="43"/>
    </row>
    <row r="58" spans="3:7" x14ac:dyDescent="0.3">
      <c r="C58" s="43"/>
      <c r="D58" s="43"/>
      <c r="E58" s="43"/>
      <c r="F58" s="43"/>
      <c r="G58" s="43"/>
    </row>
    <row r="59" spans="3:7" x14ac:dyDescent="0.3">
      <c r="C59" s="43"/>
      <c r="D59" s="43"/>
      <c r="E59" s="43"/>
      <c r="F59" s="43"/>
      <c r="G59" s="43"/>
    </row>
    <row r="60" spans="3:7" x14ac:dyDescent="0.3">
      <c r="C60" s="43"/>
      <c r="D60" s="43"/>
      <c r="E60" s="43"/>
      <c r="F60" s="43"/>
      <c r="G60" s="43"/>
    </row>
    <row r="61" spans="3:7" x14ac:dyDescent="0.3">
      <c r="C61" s="43"/>
      <c r="D61" s="43"/>
      <c r="E61" s="43"/>
      <c r="F61" s="43"/>
      <c r="G61" s="43"/>
    </row>
    <row r="62" spans="3:7" x14ac:dyDescent="0.3">
      <c r="C62" s="43"/>
      <c r="D62" s="43"/>
      <c r="E62" s="43"/>
      <c r="F62" s="43"/>
      <c r="G62" s="43"/>
    </row>
    <row r="63" spans="3:7" x14ac:dyDescent="0.3">
      <c r="C63" s="43"/>
      <c r="D63" s="43"/>
      <c r="E63" s="43"/>
      <c r="F63" s="43"/>
      <c r="G63" s="43"/>
    </row>
    <row r="64" spans="3:7" x14ac:dyDescent="0.3">
      <c r="C64" s="43"/>
      <c r="D64" s="43"/>
      <c r="E64" s="43"/>
      <c r="F64" s="43"/>
      <c r="G64" s="43"/>
    </row>
    <row r="65" spans="3:7" x14ac:dyDescent="0.3">
      <c r="C65" s="43"/>
      <c r="D65" s="43"/>
      <c r="E65" s="43"/>
      <c r="F65" s="43"/>
      <c r="G65" s="43"/>
    </row>
    <row r="66" spans="3:7" x14ac:dyDescent="0.3">
      <c r="C66" s="43"/>
      <c r="D66" s="43"/>
      <c r="E66" s="43"/>
      <c r="F66" s="43"/>
      <c r="G66" s="43"/>
    </row>
    <row r="67" spans="3:7" x14ac:dyDescent="0.3">
      <c r="C67" s="43"/>
      <c r="D67" s="43"/>
      <c r="E67" s="43"/>
      <c r="F67" s="43"/>
      <c r="G67" s="43"/>
    </row>
    <row r="68" spans="3:7" x14ac:dyDescent="0.3">
      <c r="C68" s="43"/>
      <c r="D68" s="43"/>
      <c r="E68" s="43"/>
      <c r="F68" s="43"/>
      <c r="G68" s="43"/>
    </row>
  </sheetData>
  <customSheetViews>
    <customSheetView guid="{82FCEE02-C554-4110-B17D-8C44938ACB0F}" showRuler="0" topLeftCell="A5">
      <selection activeCell="P39" sqref="P39"/>
      <pageMargins left="0" right="0" top="0" bottom="0" header="0" footer="0"/>
      <pageSetup orientation="portrait" r:id="rId1"/>
      <headerFooter alignWithMargins="0"/>
    </customSheetView>
    <customSheetView guid="{D3349F3F-17BB-46C4-9C9F-6D8809E7C786}" showRuler="0" topLeftCell="A5">
      <selection activeCell="E15" sqref="E15"/>
      <pageMargins left="0" right="0" top="0" bottom="0" header="0" footer="0"/>
      <pageSetup orientation="portrait" r:id="rId2"/>
      <headerFooter alignWithMargins="0"/>
    </customSheetView>
    <customSheetView guid="{0A259B52-EC25-46B1-B064-0CF186A35D03}" showRuler="0" topLeftCell="A5">
      <selection activeCell="E15" sqref="E15"/>
      <pageMargins left="0" right="0" top="0" bottom="0" header="0" footer="0"/>
      <pageSetup orientation="portrait" r:id="rId3"/>
      <headerFooter alignWithMargins="0"/>
    </customSheetView>
    <customSheetView guid="{384E284A-1A2C-4E45-AC1D-B4D870EA88AD}" showRuler="0" topLeftCell="A5">
      <selection activeCell="E15" sqref="E15"/>
      <pageMargins left="0" right="0" top="0" bottom="0" header="0" footer="0"/>
      <pageSetup orientation="portrait" r:id="rId4"/>
      <headerFooter alignWithMargins="0"/>
    </customSheetView>
    <customSheetView guid="{32A03C59-10DD-4455-AA40-0A1B7B39C3D9}" showPageBreaks="1" showRuler="0">
      <selection activeCell="A8" sqref="A8:IV10"/>
      <pageMargins left="0" right="0" top="0" bottom="0" header="0" footer="0"/>
      <pageSetup orientation="portrait" r:id="rId5"/>
      <headerFooter alignWithMargins="0"/>
    </customSheetView>
    <customSheetView guid="{2B3D605E-D5B5-407D-8AAD-65E9C86EF12E}" showRuler="0" topLeftCell="B7">
      <selection activeCell="F20" sqref="F20"/>
      <pageMargins left="0" right="0" top="0" bottom="0" header="0" footer="0"/>
      <pageSetup orientation="portrait" r:id="rId6"/>
      <headerFooter alignWithMargins="0"/>
    </customSheetView>
    <customSheetView guid="{6D48AD85-4D88-11D8-985E-000476B98766}" showPageBreaks="1" showRuler="0">
      <selection activeCell="A8" sqref="A8:IV10"/>
      <pageMargins left="0" right="0" top="0" bottom="0" header="0" footer="0"/>
      <pageSetup orientation="portrait" r:id="rId7"/>
      <headerFooter alignWithMargins="0"/>
    </customSheetView>
    <customSheetView guid="{A0421475-D604-4F85-8190-1F9E5DDB66AA}" showPageBreaks="1" showRuler="0" topLeftCell="A5">
      <selection activeCell="E15" sqref="E15"/>
      <pageMargins left="0" right="0" top="0" bottom="0" header="0" footer="0"/>
      <pageSetup orientation="portrait" r:id="rId8"/>
      <headerFooter alignWithMargins="0"/>
    </customSheetView>
    <customSheetView guid="{7F33288D-025F-4863-B8A4-528DE68A6293}" showRuler="0" topLeftCell="A5">
      <selection activeCell="E15" sqref="E15"/>
      <pageMargins left="0" right="0" top="0" bottom="0" header="0" footer="0"/>
      <pageSetup orientation="portrait" r:id="rId9"/>
      <headerFooter alignWithMargins="0"/>
    </customSheetView>
  </customSheetViews>
  <phoneticPr fontId="6" type="noConversion"/>
  <pageMargins left="0.75" right="0.75" top="1" bottom="1" header="0.5" footer="0.5"/>
  <pageSetup orientation="portrait" r:id="rId1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G121"/>
  <sheetViews>
    <sheetView showGridLines="0" workbookViewId="0">
      <selection activeCell="R21" sqref="R21"/>
    </sheetView>
  </sheetViews>
  <sheetFormatPr defaultColWidth="9.109375" defaultRowHeight="13.8" x14ac:dyDescent="0.3"/>
  <cols>
    <col min="1" max="1" width="9.109375" style="4"/>
    <col min="2" max="2" width="23" style="4" customWidth="1"/>
    <col min="3" max="3" width="26.88671875" style="4" customWidth="1"/>
    <col min="4" max="4" width="12.109375" style="22" bestFit="1" customWidth="1"/>
    <col min="5" max="5" width="7.88671875" style="22" bestFit="1" customWidth="1"/>
    <col min="6" max="6" width="12.33203125" style="4" bestFit="1" customWidth="1"/>
    <col min="7" max="16384" width="9.109375" style="4"/>
  </cols>
  <sheetData>
    <row r="2" spans="1:7" ht="18.75" customHeight="1" x14ac:dyDescent="0.3">
      <c r="A2" s="45" t="s">
        <v>126</v>
      </c>
      <c r="B2" s="46"/>
      <c r="C2" s="46"/>
      <c r="D2" s="46"/>
      <c r="E2" s="46"/>
      <c r="F2" s="46"/>
    </row>
    <row r="3" spans="1:7" x14ac:dyDescent="0.3">
      <c r="A3" s="46" t="s">
        <v>127</v>
      </c>
      <c r="B3" s="46"/>
      <c r="C3" s="46"/>
      <c r="D3" s="46"/>
      <c r="E3" s="46"/>
      <c r="F3" s="46"/>
    </row>
    <row r="4" spans="1:7" x14ac:dyDescent="0.3">
      <c r="A4" s="47"/>
      <c r="B4" s="48"/>
      <c r="C4" s="48"/>
      <c r="D4" s="48"/>
      <c r="E4" s="48"/>
      <c r="F4" s="49"/>
      <c r="G4" s="50"/>
    </row>
    <row r="5" spans="1:7" ht="11.25" customHeight="1" x14ac:dyDescent="0.3">
      <c r="A5" s="51"/>
      <c r="B5" s="50"/>
      <c r="C5" s="50"/>
      <c r="D5" s="52"/>
      <c r="E5" s="52"/>
      <c r="F5" s="50"/>
      <c r="G5" s="50"/>
    </row>
    <row r="6" spans="1:7" ht="84" customHeight="1" x14ac:dyDescent="0.3">
      <c r="A6" s="53"/>
      <c r="B6" s="54"/>
      <c r="C6" s="54"/>
      <c r="D6" s="55"/>
      <c r="E6" s="56"/>
      <c r="F6" s="57"/>
      <c r="G6" s="50"/>
    </row>
    <row r="7" spans="1:7" x14ac:dyDescent="0.3">
      <c r="A7" s="58"/>
      <c r="B7" s="59"/>
      <c r="C7" s="60"/>
      <c r="D7" s="61"/>
      <c r="E7" s="58"/>
      <c r="F7" s="57"/>
      <c r="G7" s="50"/>
    </row>
    <row r="8" spans="1:7" x14ac:dyDescent="0.3">
      <c r="A8" s="53"/>
      <c r="B8" s="54"/>
      <c r="C8" s="54"/>
      <c r="D8" s="55"/>
      <c r="E8" s="56"/>
      <c r="F8" s="57"/>
      <c r="G8" s="50"/>
    </row>
    <row r="9" spans="1:7" x14ac:dyDescent="0.3">
      <c r="A9" s="53"/>
      <c r="B9" s="54"/>
      <c r="C9" s="54"/>
      <c r="D9" s="55"/>
      <c r="E9" s="53"/>
      <c r="F9" s="57"/>
      <c r="G9" s="50"/>
    </row>
    <row r="10" spans="1:7" x14ac:dyDescent="0.3">
      <c r="A10" s="53"/>
      <c r="B10" s="54"/>
      <c r="C10" s="54"/>
      <c r="D10" s="55"/>
      <c r="E10" s="56"/>
      <c r="F10" s="57"/>
      <c r="G10" s="50"/>
    </row>
    <row r="11" spans="1:7" x14ac:dyDescent="0.3">
      <c r="A11" s="53"/>
      <c r="B11" s="62"/>
      <c r="C11" s="54"/>
      <c r="D11" s="55"/>
      <c r="E11" s="56"/>
      <c r="F11" s="57"/>
      <c r="G11" s="50"/>
    </row>
    <row r="12" spans="1:7" x14ac:dyDescent="0.3">
      <c r="A12" s="53"/>
      <c r="B12" s="62"/>
      <c r="C12" s="54"/>
      <c r="D12" s="63"/>
      <c r="E12" s="56"/>
      <c r="F12" s="57"/>
      <c r="G12" s="50"/>
    </row>
    <row r="13" spans="1:7" x14ac:dyDescent="0.3">
      <c r="A13" s="56"/>
      <c r="B13" s="62"/>
      <c r="C13" s="54"/>
      <c r="D13" s="63"/>
      <c r="E13" s="56"/>
      <c r="F13" s="57"/>
      <c r="G13" s="50"/>
    </row>
    <row r="14" spans="1:7" x14ac:dyDescent="0.3">
      <c r="A14" s="56"/>
      <c r="B14" s="62"/>
      <c r="C14" s="54"/>
      <c r="D14" s="63"/>
      <c r="E14" s="56"/>
      <c r="F14" s="57"/>
      <c r="G14" s="50"/>
    </row>
    <row r="15" spans="1:7" x14ac:dyDescent="0.3">
      <c r="A15" s="56"/>
      <c r="B15" s="62"/>
      <c r="C15" s="54"/>
      <c r="D15" s="55"/>
      <c r="E15" s="56"/>
      <c r="F15" s="57"/>
      <c r="G15" s="50"/>
    </row>
    <row r="16" spans="1:7" ht="4.5" hidden="1" customHeight="1" x14ac:dyDescent="0.3">
      <c r="A16" s="64"/>
      <c r="B16" s="65"/>
      <c r="C16" s="65"/>
      <c r="D16" s="66"/>
      <c r="E16" s="64"/>
      <c r="F16" s="67"/>
      <c r="G16" s="50"/>
    </row>
    <row r="17" spans="1:7" x14ac:dyDescent="0.3">
      <c r="A17" s="51"/>
      <c r="B17" s="68"/>
      <c r="C17" s="68"/>
      <c r="D17" s="69"/>
      <c r="E17" s="70"/>
      <c r="F17" s="71"/>
      <c r="G17" s="50"/>
    </row>
    <row r="18" spans="1:7" x14ac:dyDescent="0.3">
      <c r="A18" s="56"/>
      <c r="B18" s="62"/>
      <c r="C18" s="54"/>
      <c r="D18" s="55"/>
      <c r="E18" s="56"/>
      <c r="F18" s="57"/>
      <c r="G18" s="50"/>
    </row>
    <row r="19" spans="1:7" ht="14.4" thickBot="1" x14ac:dyDescent="0.35">
      <c r="A19" s="50"/>
      <c r="B19" s="72"/>
      <c r="C19" s="72"/>
      <c r="D19" s="52"/>
      <c r="E19" s="52"/>
      <c r="F19" s="73"/>
      <c r="G19" s="50"/>
    </row>
    <row r="20" spans="1:7" ht="9" customHeight="1" thickTop="1" x14ac:dyDescent="0.3">
      <c r="B20" s="5"/>
      <c r="C20" s="5"/>
      <c r="F20" s="37"/>
    </row>
    <row r="21" spans="1:7" ht="12.75" customHeight="1" x14ac:dyDescent="0.3">
      <c r="B21" s="5"/>
      <c r="C21" s="5"/>
      <c r="F21" s="37"/>
    </row>
    <row r="22" spans="1:7" ht="14.25" customHeight="1" x14ac:dyDescent="0.3">
      <c r="B22" s="5"/>
      <c r="C22" s="5"/>
      <c r="F22" s="74"/>
    </row>
    <row r="23" spans="1:7" x14ac:dyDescent="0.3">
      <c r="B23" s="5"/>
      <c r="C23" s="5"/>
      <c r="F23" s="74"/>
    </row>
    <row r="24" spans="1:7" x14ac:dyDescent="0.3">
      <c r="B24" s="5"/>
      <c r="C24" s="5"/>
      <c r="F24" s="74"/>
    </row>
    <row r="25" spans="1:7" x14ac:dyDescent="0.3">
      <c r="B25" s="5"/>
      <c r="C25" s="5"/>
      <c r="F25" s="74"/>
    </row>
    <row r="26" spans="1:7" x14ac:dyDescent="0.3">
      <c r="B26" s="5"/>
      <c r="C26" s="5"/>
      <c r="F26" s="74"/>
    </row>
    <row r="27" spans="1:7" x14ac:dyDescent="0.3">
      <c r="B27" s="5"/>
      <c r="C27" s="5"/>
      <c r="F27" s="74"/>
    </row>
    <row r="28" spans="1:7" x14ac:dyDescent="0.3">
      <c r="B28" s="5"/>
      <c r="C28" s="5"/>
      <c r="F28" s="74"/>
    </row>
    <row r="29" spans="1:7" x14ac:dyDescent="0.3">
      <c r="B29" s="5"/>
      <c r="C29" s="5"/>
      <c r="F29" s="74"/>
    </row>
    <row r="30" spans="1:7" x14ac:dyDescent="0.3">
      <c r="B30" s="5"/>
      <c r="C30" s="5"/>
      <c r="F30" s="74"/>
    </row>
    <row r="31" spans="1:7" x14ac:dyDescent="0.3">
      <c r="B31" s="5"/>
      <c r="C31" s="5"/>
      <c r="F31" s="74"/>
    </row>
    <row r="32" spans="1:7" x14ac:dyDescent="0.3">
      <c r="B32" s="5"/>
      <c r="C32" s="5"/>
      <c r="F32" s="74"/>
    </row>
    <row r="33" spans="2:6" x14ac:dyDescent="0.3">
      <c r="B33" s="5"/>
      <c r="C33" s="5"/>
      <c r="F33" s="74"/>
    </row>
    <row r="34" spans="2:6" x14ac:dyDescent="0.3">
      <c r="B34" s="5"/>
      <c r="C34" s="5"/>
      <c r="F34" s="74"/>
    </row>
    <row r="35" spans="2:6" x14ac:dyDescent="0.3">
      <c r="B35" s="5"/>
      <c r="C35" s="5"/>
      <c r="F35" s="74"/>
    </row>
    <row r="36" spans="2:6" x14ac:dyDescent="0.3">
      <c r="B36" s="5"/>
      <c r="C36" s="5"/>
      <c r="F36" s="74"/>
    </row>
    <row r="37" spans="2:6" x14ac:dyDescent="0.3">
      <c r="B37" s="5"/>
      <c r="C37" s="5"/>
      <c r="F37" s="74"/>
    </row>
    <row r="38" spans="2:6" x14ac:dyDescent="0.3">
      <c r="B38" s="5"/>
      <c r="C38" s="5"/>
      <c r="F38" s="74"/>
    </row>
    <row r="39" spans="2:6" x14ac:dyDescent="0.3">
      <c r="B39" s="5"/>
      <c r="C39" s="5"/>
      <c r="F39" s="74"/>
    </row>
    <row r="40" spans="2:6" x14ac:dyDescent="0.3">
      <c r="B40" s="5"/>
      <c r="C40" s="5"/>
      <c r="F40" s="74"/>
    </row>
    <row r="41" spans="2:6" x14ac:dyDescent="0.3">
      <c r="B41" s="5"/>
      <c r="C41" s="5"/>
      <c r="F41" s="74"/>
    </row>
    <row r="42" spans="2:6" x14ac:dyDescent="0.3">
      <c r="B42" s="5"/>
      <c r="C42" s="5"/>
      <c r="F42" s="74"/>
    </row>
    <row r="43" spans="2:6" x14ac:dyDescent="0.3">
      <c r="B43" s="5"/>
      <c r="C43" s="5"/>
      <c r="F43" s="74"/>
    </row>
    <row r="44" spans="2:6" x14ac:dyDescent="0.3">
      <c r="B44" s="5"/>
      <c r="C44" s="5"/>
      <c r="F44" s="74"/>
    </row>
    <row r="45" spans="2:6" x14ac:dyDescent="0.3">
      <c r="B45" s="5"/>
      <c r="C45" s="5"/>
      <c r="F45" s="74"/>
    </row>
    <row r="46" spans="2:6" x14ac:dyDescent="0.3">
      <c r="B46" s="5"/>
      <c r="C46" s="5"/>
      <c r="F46" s="74"/>
    </row>
    <row r="47" spans="2:6" x14ac:dyDescent="0.3">
      <c r="B47" s="5"/>
      <c r="C47" s="5"/>
      <c r="F47" s="74"/>
    </row>
    <row r="48" spans="2:6" x14ac:dyDescent="0.3">
      <c r="B48" s="5"/>
      <c r="C48" s="5"/>
      <c r="F48" s="74"/>
    </row>
    <row r="49" spans="2:6" x14ac:dyDescent="0.3">
      <c r="B49" s="5"/>
      <c r="C49" s="5"/>
      <c r="F49" s="74"/>
    </row>
    <row r="50" spans="2:6" x14ac:dyDescent="0.3">
      <c r="B50" s="5"/>
      <c r="C50" s="5"/>
      <c r="F50" s="74"/>
    </row>
    <row r="51" spans="2:6" x14ac:dyDescent="0.3">
      <c r="B51" s="5"/>
      <c r="C51" s="5"/>
      <c r="F51" s="74"/>
    </row>
    <row r="52" spans="2:6" x14ac:dyDescent="0.3">
      <c r="B52" s="5"/>
      <c r="C52" s="5"/>
      <c r="F52" s="74"/>
    </row>
    <row r="53" spans="2:6" x14ac:dyDescent="0.3">
      <c r="B53" s="5"/>
      <c r="C53" s="5"/>
      <c r="F53" s="74"/>
    </row>
    <row r="54" spans="2:6" x14ac:dyDescent="0.3">
      <c r="B54" s="5"/>
      <c r="C54" s="5"/>
      <c r="F54" s="74"/>
    </row>
    <row r="55" spans="2:6" x14ac:dyDescent="0.3">
      <c r="B55" s="5"/>
      <c r="C55" s="5"/>
      <c r="F55" s="74"/>
    </row>
    <row r="56" spans="2:6" x14ac:dyDescent="0.3">
      <c r="B56" s="5"/>
      <c r="C56" s="5"/>
      <c r="F56" s="74"/>
    </row>
    <row r="57" spans="2:6" x14ac:dyDescent="0.3">
      <c r="B57" s="5"/>
      <c r="C57" s="5"/>
      <c r="F57" s="74"/>
    </row>
    <row r="58" spans="2:6" x14ac:dyDescent="0.3">
      <c r="B58" s="5"/>
      <c r="C58" s="5"/>
      <c r="F58" s="74"/>
    </row>
    <row r="59" spans="2:6" x14ac:dyDescent="0.3">
      <c r="B59" s="5"/>
      <c r="C59" s="5"/>
      <c r="F59" s="74"/>
    </row>
    <row r="60" spans="2:6" x14ac:dyDescent="0.3">
      <c r="B60" s="5"/>
      <c r="C60" s="5"/>
      <c r="F60" s="74"/>
    </row>
    <row r="61" spans="2:6" x14ac:dyDescent="0.3">
      <c r="B61" s="5"/>
      <c r="C61" s="5"/>
      <c r="F61" s="74"/>
    </row>
    <row r="62" spans="2:6" x14ac:dyDescent="0.3">
      <c r="B62" s="5"/>
      <c r="C62" s="5"/>
      <c r="F62" s="74"/>
    </row>
    <row r="63" spans="2:6" x14ac:dyDescent="0.3">
      <c r="B63" s="5"/>
      <c r="C63" s="5"/>
      <c r="F63" s="74"/>
    </row>
    <row r="64" spans="2:6" x14ac:dyDescent="0.3">
      <c r="B64" s="5"/>
      <c r="C64" s="5"/>
      <c r="F64" s="74"/>
    </row>
    <row r="65" spans="2:6" x14ac:dyDescent="0.3">
      <c r="B65" s="5"/>
      <c r="C65" s="5"/>
      <c r="F65" s="74"/>
    </row>
    <row r="66" spans="2:6" x14ac:dyDescent="0.3">
      <c r="B66" s="5"/>
      <c r="C66" s="5"/>
      <c r="F66" s="74"/>
    </row>
    <row r="67" spans="2:6" x14ac:dyDescent="0.3">
      <c r="B67" s="5"/>
      <c r="C67" s="5"/>
      <c r="F67" s="74"/>
    </row>
    <row r="68" spans="2:6" x14ac:dyDescent="0.3">
      <c r="B68" s="5"/>
      <c r="C68" s="5"/>
      <c r="F68" s="74"/>
    </row>
    <row r="69" spans="2:6" x14ac:dyDescent="0.3">
      <c r="B69" s="5"/>
      <c r="C69" s="5"/>
      <c r="F69" s="74"/>
    </row>
    <row r="70" spans="2:6" x14ac:dyDescent="0.3">
      <c r="B70" s="5"/>
      <c r="C70" s="5"/>
      <c r="F70" s="74"/>
    </row>
    <row r="71" spans="2:6" x14ac:dyDescent="0.3">
      <c r="B71" s="5"/>
      <c r="C71" s="5"/>
      <c r="F71" s="74"/>
    </row>
    <row r="72" spans="2:6" x14ac:dyDescent="0.3">
      <c r="B72" s="5"/>
      <c r="C72" s="5"/>
    </row>
    <row r="73" spans="2:6" x14ac:dyDescent="0.3">
      <c r="B73" s="5"/>
      <c r="C73" s="5"/>
    </row>
    <row r="74" spans="2:6" x14ac:dyDescent="0.3">
      <c r="B74" s="5"/>
      <c r="C74" s="5"/>
    </row>
    <row r="75" spans="2:6" x14ac:dyDescent="0.3">
      <c r="B75" s="5"/>
      <c r="C75" s="5"/>
    </row>
    <row r="76" spans="2:6" x14ac:dyDescent="0.3">
      <c r="B76" s="5"/>
      <c r="C76" s="5"/>
    </row>
    <row r="77" spans="2:6" x14ac:dyDescent="0.3">
      <c r="B77" s="5"/>
      <c r="C77" s="5"/>
    </row>
    <row r="78" spans="2:6" x14ac:dyDescent="0.3">
      <c r="B78" s="5"/>
      <c r="C78" s="5"/>
    </row>
    <row r="79" spans="2:6" x14ac:dyDescent="0.3">
      <c r="B79" s="5"/>
      <c r="C79" s="5"/>
    </row>
    <row r="80" spans="2:6" x14ac:dyDescent="0.3">
      <c r="B80" s="5"/>
      <c r="C80" s="5"/>
    </row>
    <row r="81" spans="2:3" x14ac:dyDescent="0.3">
      <c r="B81" s="5"/>
      <c r="C81" s="5"/>
    </row>
    <row r="82" spans="2:3" x14ac:dyDescent="0.3">
      <c r="B82" s="5"/>
      <c r="C82" s="5"/>
    </row>
    <row r="83" spans="2:3" x14ac:dyDescent="0.3">
      <c r="B83" s="5"/>
      <c r="C83" s="5"/>
    </row>
    <row r="84" spans="2:3" x14ac:dyDescent="0.3">
      <c r="B84" s="5"/>
      <c r="C84" s="5"/>
    </row>
    <row r="85" spans="2:3" x14ac:dyDescent="0.3">
      <c r="B85" s="5"/>
      <c r="C85" s="5"/>
    </row>
    <row r="86" spans="2:3" x14ac:dyDescent="0.3">
      <c r="B86" s="5"/>
      <c r="C86" s="5"/>
    </row>
    <row r="87" spans="2:3" x14ac:dyDescent="0.3">
      <c r="B87" s="5"/>
      <c r="C87" s="5"/>
    </row>
    <row r="88" spans="2:3" x14ac:dyDescent="0.3">
      <c r="B88" s="5"/>
      <c r="C88" s="5"/>
    </row>
    <row r="89" spans="2:3" x14ac:dyDescent="0.3">
      <c r="B89" s="5"/>
      <c r="C89" s="5"/>
    </row>
    <row r="90" spans="2:3" x14ac:dyDescent="0.3">
      <c r="B90" s="5"/>
      <c r="C90" s="5"/>
    </row>
    <row r="91" spans="2:3" x14ac:dyDescent="0.3">
      <c r="B91" s="5"/>
      <c r="C91" s="5"/>
    </row>
    <row r="92" spans="2:3" x14ac:dyDescent="0.3">
      <c r="B92" s="5"/>
      <c r="C92" s="5"/>
    </row>
    <row r="93" spans="2:3" x14ac:dyDescent="0.3">
      <c r="B93" s="5"/>
      <c r="C93" s="5"/>
    </row>
    <row r="94" spans="2:3" x14ac:dyDescent="0.3">
      <c r="B94" s="5"/>
    </row>
    <row r="95" spans="2:3" x14ac:dyDescent="0.3">
      <c r="B95" s="5"/>
    </row>
    <row r="96" spans="2:3" x14ac:dyDescent="0.3">
      <c r="B96" s="5"/>
    </row>
    <row r="97" spans="2:2" x14ac:dyDescent="0.3">
      <c r="B97" s="5"/>
    </row>
    <row r="98" spans="2:2" x14ac:dyDescent="0.3">
      <c r="B98" s="5"/>
    </row>
    <row r="99" spans="2:2" x14ac:dyDescent="0.3">
      <c r="B99" s="5"/>
    </row>
    <row r="100" spans="2:2" x14ac:dyDescent="0.3">
      <c r="B100" s="5"/>
    </row>
    <row r="101" spans="2:2" x14ac:dyDescent="0.3">
      <c r="B101" s="5"/>
    </row>
    <row r="102" spans="2:2" x14ac:dyDescent="0.3">
      <c r="B102" s="5"/>
    </row>
    <row r="103" spans="2:2" x14ac:dyDescent="0.3">
      <c r="B103" s="5"/>
    </row>
    <row r="104" spans="2:2" x14ac:dyDescent="0.3">
      <c r="B104" s="5"/>
    </row>
    <row r="105" spans="2:2" x14ac:dyDescent="0.3">
      <c r="B105" s="5"/>
    </row>
    <row r="106" spans="2:2" x14ac:dyDescent="0.3">
      <c r="B106" s="5"/>
    </row>
    <row r="107" spans="2:2" x14ac:dyDescent="0.3">
      <c r="B107" s="5"/>
    </row>
    <row r="108" spans="2:2" x14ac:dyDescent="0.3">
      <c r="B108" s="5"/>
    </row>
    <row r="109" spans="2:2" x14ac:dyDescent="0.3">
      <c r="B109" s="5"/>
    </row>
    <row r="110" spans="2:2" x14ac:dyDescent="0.3">
      <c r="B110" s="5"/>
    </row>
    <row r="111" spans="2:2" x14ac:dyDescent="0.3">
      <c r="B111" s="5"/>
    </row>
    <row r="112" spans="2:2" x14ac:dyDescent="0.3">
      <c r="B112" s="5"/>
    </row>
    <row r="113" spans="2:2" x14ac:dyDescent="0.3">
      <c r="B113" s="5"/>
    </row>
    <row r="114" spans="2:2" x14ac:dyDescent="0.3">
      <c r="B114" s="5"/>
    </row>
    <row r="115" spans="2:2" x14ac:dyDescent="0.3">
      <c r="B115" s="5"/>
    </row>
    <row r="116" spans="2:2" x14ac:dyDescent="0.3">
      <c r="B116" s="5"/>
    </row>
    <row r="117" spans="2:2" x14ac:dyDescent="0.3">
      <c r="B117" s="5"/>
    </row>
    <row r="118" spans="2:2" x14ac:dyDescent="0.3">
      <c r="B118" s="5"/>
    </row>
    <row r="119" spans="2:2" x14ac:dyDescent="0.3">
      <c r="B119" s="5"/>
    </row>
    <row r="120" spans="2:2" x14ac:dyDescent="0.3">
      <c r="B120" s="5"/>
    </row>
    <row r="121" spans="2:2" x14ac:dyDescent="0.3">
      <c r="B121" s="5"/>
    </row>
  </sheetData>
  <customSheetViews>
    <customSheetView guid="{82FCEE02-C554-4110-B17D-8C44938ACB0F}" showRuler="0" topLeftCell="A16">
      <selection activeCell="L42" sqref="L42"/>
      <colBreaks count="3" manualBreakCount="3">
        <brk id="1" max="1048575" man="1"/>
        <brk id="6" max="1048575" man="1"/>
        <brk id="15" max="1048575" man="1"/>
      </colBreaks>
      <pageMargins left="0" right="0" top="0" bottom="0" header="0" footer="0"/>
      <pageSetup orientation="portrait" r:id="rId1"/>
      <headerFooter alignWithMargins="0"/>
    </customSheetView>
    <customSheetView guid="{D3349F3F-17BB-46C4-9C9F-6D8809E7C786}" showRuler="0" topLeftCell="A16">
      <selection activeCell="A12" sqref="A12:F22"/>
      <pageMargins left="0" right="0" top="0" bottom="0" header="0" footer="0"/>
      <pageSetup orientation="portrait" r:id="rId2"/>
      <headerFooter alignWithMargins="0"/>
    </customSheetView>
    <customSheetView guid="{0A259B52-EC25-46B1-B064-0CF186A35D03}" showRuler="0" topLeftCell="A16">
      <selection activeCell="A12" sqref="A12:F22"/>
      <pageMargins left="0" right="0" top="0" bottom="0" header="0" footer="0"/>
      <pageSetup orientation="portrait" r:id="rId3"/>
      <headerFooter alignWithMargins="0"/>
    </customSheetView>
    <customSheetView guid="{384E284A-1A2C-4E45-AC1D-B4D870EA88AD}" showRuler="0">
      <selection sqref="A1:F19"/>
      <pageMargins left="0" right="0" top="0" bottom="0" header="0" footer="0"/>
      <pageSetup orientation="portrait" r:id="rId4"/>
      <headerFooter alignWithMargins="0"/>
    </customSheetView>
    <customSheetView guid="{32A03C59-10DD-4455-AA40-0A1B7B39C3D9}" showPageBreaks="1" showRuler="0" topLeftCell="A16">
      <selection activeCell="D16" sqref="D16"/>
      <pageMargins left="0" right="0" top="0" bottom="0" header="0" footer="0"/>
      <pageSetup orientation="portrait" r:id="rId5"/>
      <headerFooter alignWithMargins="0"/>
    </customSheetView>
    <customSheetView guid="{2B3D605E-D5B5-407D-8AAD-65E9C86EF12E}" showRuler="0" topLeftCell="A9">
      <selection activeCell="A16" sqref="A16:B16"/>
      <pageMargins left="0" right="0" top="0" bottom="0" header="0" footer="0"/>
      <pageSetup orientation="portrait" r:id="rId6"/>
      <headerFooter alignWithMargins="0"/>
    </customSheetView>
    <customSheetView guid="{6D48AD85-4D88-11D8-985E-000476B98766}" showPageBreaks="1" showRuler="0">
      <selection activeCell="F10" sqref="F10"/>
      <pageMargins left="0" right="0" top="0" bottom="0" header="0" footer="0"/>
      <pageSetup orientation="portrait" r:id="rId7"/>
      <headerFooter alignWithMargins="0"/>
    </customSheetView>
    <customSheetView guid="{A0421475-D604-4F85-8190-1F9E5DDB66AA}" showPageBreaks="1" showRuler="0" topLeftCell="A14">
      <selection activeCell="F17" sqref="F17"/>
      <pageMargins left="0" right="0" top="0" bottom="0" header="0" footer="0"/>
      <pageSetup orientation="portrait" r:id="rId8"/>
      <headerFooter alignWithMargins="0"/>
    </customSheetView>
    <customSheetView guid="{7F33288D-025F-4863-B8A4-528DE68A6293}" showRuler="0">
      <selection activeCell="C24" sqref="C24"/>
      <colBreaks count="3" manualBreakCount="3">
        <brk id="1" max="1048575" man="1"/>
        <brk id="6" max="1048575" man="1"/>
        <brk id="15" max="1048575" man="1"/>
      </colBreaks>
      <pageMargins left="0" right="0" top="0" bottom="0" header="0" footer="0"/>
      <pageSetup orientation="portrait" r:id="rId9"/>
      <headerFooter alignWithMargins="0"/>
    </customSheetView>
  </customSheetViews>
  <phoneticPr fontId="6" type="noConversion"/>
  <pageMargins left="0.75" right="0.75" top="1" bottom="1" header="0.5" footer="0.5"/>
  <pageSetup scale="99" fitToHeight="2" orientation="portrait" r:id="rId10"/>
  <headerFooter alignWithMargins="0"/>
  <colBreaks count="3" manualBreakCount="3">
    <brk id="1" max="1048575" man="1"/>
    <brk id="6" max="1048575" man="1"/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"/>
  <sheetViews>
    <sheetView showGridLines="0" workbookViewId="0">
      <selection activeCell="F21" sqref="F21"/>
    </sheetView>
  </sheetViews>
  <sheetFormatPr defaultColWidth="8.88671875" defaultRowHeight="13.8" x14ac:dyDescent="0.3"/>
  <cols>
    <col min="1" max="16384" width="8.88671875" style="4"/>
  </cols>
  <sheetData>
    <row r="1" spans="1:3" x14ac:dyDescent="0.3">
      <c r="A1" s="4" t="s">
        <v>128</v>
      </c>
      <c r="C1" s="36" t="s">
        <v>129</v>
      </c>
    </row>
    <row r="3" spans="1:3" x14ac:dyDescent="0.3">
      <c r="C3" s="77" t="s">
        <v>130</v>
      </c>
    </row>
    <row r="4" spans="1:3" x14ac:dyDescent="0.3">
      <c r="C4" s="76" t="s">
        <v>176</v>
      </c>
    </row>
    <row r="5" spans="1:3" x14ac:dyDescent="0.3">
      <c r="C5" s="77" t="s">
        <v>131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0388d5-a73f-4782-bd07-8ed23d8c1b47" xsi:nil="true"/>
    <lcf76f155ced4ddcb4097134ff3c332f xmlns="0488c51a-4c21-4608-946d-d6605ea10ad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F1A9786149849AF2DC3EE8A863F1E" ma:contentTypeVersion="14" ma:contentTypeDescription="Create a new document." ma:contentTypeScope="" ma:versionID="ef2780633bf4a1ba8670f0a721c600c4">
  <xsd:schema xmlns:xsd="http://www.w3.org/2001/XMLSchema" xmlns:xs="http://www.w3.org/2001/XMLSchema" xmlns:p="http://schemas.microsoft.com/office/2006/metadata/properties" xmlns:ns2="0488c51a-4c21-4608-946d-d6605ea10ad7" xmlns:ns3="a10388d5-a73f-4782-bd07-8ed23d8c1b47" targetNamespace="http://schemas.microsoft.com/office/2006/metadata/properties" ma:root="true" ma:fieldsID="8b1365cf480568a5853f7b6a0e87cf52" ns2:_="" ns3:_="">
    <xsd:import namespace="0488c51a-4c21-4608-946d-d6605ea10ad7"/>
    <xsd:import namespace="a10388d5-a73f-4782-bd07-8ed23d8c1b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8c51a-4c21-4608-946d-d6605ea10a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f389013-c5e5-4aa2-b51a-d914561c4c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388d5-a73f-4782-bd07-8ed23d8c1b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15966db-18e2-4e08-8b81-39fa4a93e30f}" ma:internalName="TaxCatchAll" ma:showField="CatchAllData" ma:web="a10388d5-a73f-4782-bd07-8ed23d8c1b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9CC117-CCA4-45AE-99E8-3DEDC3EF60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8871D1-4B89-454D-97D9-A7BBD57F4A4F}">
  <ds:schemaRefs>
    <ds:schemaRef ds:uri="http://schemas.microsoft.com/office/2006/metadata/properties"/>
    <ds:schemaRef ds:uri="http://schemas.microsoft.com/office/infopath/2007/PartnerControls"/>
    <ds:schemaRef ds:uri="a10388d5-a73f-4782-bd07-8ed23d8c1b47"/>
    <ds:schemaRef ds:uri="0488c51a-4c21-4608-946d-d6605ea10ad7"/>
  </ds:schemaRefs>
</ds:datastoreItem>
</file>

<file path=customXml/itemProps3.xml><?xml version="1.0" encoding="utf-8"?>
<ds:datastoreItem xmlns:ds="http://schemas.openxmlformats.org/officeDocument/2006/customXml" ds:itemID="{8BED4C8E-9D9A-4123-8467-CF151E737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88c51a-4c21-4608-946d-d6605ea10ad7"/>
    <ds:schemaRef ds:uri="a10388d5-a73f-4782-bd07-8ed23d8c1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10k</vt:lpstr>
      <vt:lpstr>Changes in LT Liab</vt:lpstr>
      <vt:lpstr>Princ mat bus type</vt:lpstr>
      <vt:lpstr>Int mat bus type</vt:lpstr>
      <vt:lpstr>Commercial paper notes</vt:lpstr>
      <vt:lpstr>Defeased debt</vt:lpstr>
      <vt:lpstr>Refunding debt</vt:lpstr>
      <vt:lpstr>Issued during year</vt:lpstr>
      <vt:lpstr>Commitments</vt:lpstr>
      <vt:lpstr>Emergency Assistance</vt:lpstr>
      <vt:lpstr>Subsequent Events</vt:lpstr>
      <vt:lpstr>'10k'!Print_Area</vt:lpstr>
      <vt:lpstr>'Int mat bus type'!Print_Area</vt:lpstr>
      <vt:lpstr>'Issued during year'!Print_Area</vt:lpstr>
      <vt:lpstr>'Princ mat bus type'!Print_Area</vt:lpstr>
    </vt:vector>
  </TitlesOfParts>
  <Manager/>
  <Company>Miami-Dade County Finance Department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Madrigal, Lori (FIN)</dc:creator>
  <cp:keywords/>
  <dc:description/>
  <cp:lastModifiedBy>Herrera, Eric (COC)</cp:lastModifiedBy>
  <cp:revision/>
  <dcterms:created xsi:type="dcterms:W3CDTF">2002-09-27T15:08:13Z</dcterms:created>
  <dcterms:modified xsi:type="dcterms:W3CDTF">2025-08-21T21:12:59Z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0x010100389F1A9786149849AF2DC3EE8A863F1E</vt:lpwstr>
  </property>
  <property fmtid="{D5CDD505-2E9C-101B-9397-08002B2CF9AE}" pid="3" name="MediaServiceImageTags">
    <vt:lpwstr/>
  </property>
</Properties>
</file>