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miamidadecounty.sharepoint.com/sites/FIN/CD/AR/Shared Documents/Financial Reporting/ACFR2025/Enterprise Roll-up Templates/"/>
    </mc:Choice>
  </mc:AlternateContent>
  <xr:revisionPtr revIDLastSave="303" documentId="13_ncr:1_{91A9306D-D4BE-4A2A-9208-39431B644430}" xr6:coauthVersionLast="47" xr6:coauthVersionMax="47" xr10:uidLastSave="{ADDCC164-0A55-4261-9556-799021F4D46E}"/>
  <bookViews>
    <workbookView xWindow="-28920" yWindow="-120" windowWidth="29040" windowHeight="15840" tabRatio="860" activeTab="4" xr2:uid="{00000000-000D-0000-FFFF-FFFF00000000}"/>
  </bookViews>
  <sheets>
    <sheet name="St of Rev, Exp" sheetId="4" r:id="rId1"/>
    <sheet name="St. of Activities worksheet" sheetId="6" r:id="rId2"/>
    <sheet name="Assets" sheetId="2" r:id="rId3"/>
    <sheet name="Liabilities" sheetId="1" r:id="rId4"/>
    <sheet name="Net Position" sheetId="3" r:id="rId5"/>
    <sheet name="cashflow" sheetId="7" r:id="rId6"/>
    <sheet name="Net Investment in Capital Asset" sheetId="11" r:id="rId7"/>
  </sheets>
  <definedNames>
    <definedName name="_xlnm.Print_Area" localSheetId="5">cashflow!$A$66:$B$104</definedName>
    <definedName name="_xlnm.Print_Area" localSheetId="0">'St of Rev, Exp'!$A$1:$AB$63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2" l="1"/>
  <c r="AT36" i="2"/>
  <c r="AT42" i="2"/>
  <c r="AU16" i="2"/>
  <c r="AU42" i="2"/>
  <c r="AU36" i="2"/>
  <c r="AE36" i="2"/>
  <c r="AF36" i="2"/>
  <c r="AG36" i="2"/>
  <c r="AH36" i="2"/>
  <c r="AI36" i="2"/>
  <c r="AJ36" i="2"/>
  <c r="AK36" i="2"/>
  <c r="AL36" i="2"/>
  <c r="AM36" i="2"/>
  <c r="AN36" i="2"/>
  <c r="AO36" i="2"/>
  <c r="AP36" i="2"/>
  <c r="AQ36" i="2"/>
  <c r="AR36" i="2"/>
  <c r="AR42" i="2"/>
  <c r="AS36" i="2"/>
  <c r="AS42" i="2"/>
  <c r="AE42" i="2"/>
  <c r="V39" i="2"/>
  <c r="O24" i="2"/>
  <c r="I16" i="2"/>
  <c r="D16" i="2"/>
  <c r="D42" i="2"/>
  <c r="AL42" i="2"/>
  <c r="AU28" i="2"/>
  <c r="AU29" i="2"/>
  <c r="AU30" i="2"/>
  <c r="B31" i="7"/>
  <c r="B20" i="7"/>
  <c r="AA59" i="4"/>
  <c r="AB59" i="4"/>
  <c r="Z56" i="4"/>
  <c r="AB56" i="4"/>
  <c r="V22" i="3"/>
  <c r="V13" i="3"/>
  <c r="V14" i="3"/>
  <c r="V15" i="3"/>
  <c r="V16" i="3"/>
  <c r="V17" i="3"/>
  <c r="V18" i="3"/>
  <c r="V19" i="3"/>
  <c r="V20" i="3"/>
  <c r="V9" i="3"/>
  <c r="R23" i="3"/>
  <c r="I23" i="3"/>
  <c r="J23" i="3"/>
  <c r="K23" i="3"/>
  <c r="L23" i="3"/>
  <c r="M23" i="3"/>
  <c r="N23" i="3"/>
  <c r="O23" i="3"/>
  <c r="P23" i="3"/>
  <c r="Q23" i="3"/>
  <c r="AU22" i="2"/>
  <c r="AU13" i="2"/>
  <c r="AU15" i="2"/>
  <c r="AU14" i="2"/>
  <c r="AU12" i="2"/>
  <c r="AU11" i="2"/>
  <c r="AU10" i="2"/>
  <c r="AU9" i="2"/>
  <c r="AU8" i="2"/>
  <c r="AU7" i="2"/>
  <c r="B24" i="2"/>
  <c r="AU35" i="2"/>
  <c r="AU34" i="2"/>
  <c r="AU33" i="2"/>
  <c r="AU32" i="2"/>
  <c r="AU31" i="2"/>
  <c r="AU27" i="2"/>
  <c r="AU23" i="2"/>
  <c r="AU21" i="2"/>
  <c r="AU20" i="2"/>
  <c r="AU19" i="2"/>
  <c r="AU24" i="2"/>
  <c r="H17" i="1"/>
  <c r="H40" i="1"/>
  <c r="F7" i="11"/>
  <c r="F22" i="11"/>
  <c r="F31" i="11"/>
  <c r="F33" i="11"/>
  <c r="B54" i="7"/>
  <c r="B60" i="7"/>
  <c r="L16" i="2"/>
  <c r="L42" i="2"/>
  <c r="S17" i="1"/>
  <c r="S40" i="1"/>
  <c r="AR40" i="1"/>
  <c r="AS40" i="1"/>
  <c r="AR38" i="1"/>
  <c r="AS38" i="1"/>
  <c r="AB39" i="2"/>
  <c r="AB42" i="2"/>
  <c r="AO42" i="2"/>
  <c r="AP42" i="2"/>
  <c r="AQ42" i="2"/>
  <c r="V47" i="4"/>
  <c r="AB47" i="4"/>
  <c r="B25" i="6"/>
  <c r="B50" i="4"/>
  <c r="N30" i="4"/>
  <c r="AB30" i="4"/>
  <c r="T17" i="1"/>
  <c r="T40" i="1"/>
  <c r="N29" i="4"/>
  <c r="AB29" i="4"/>
  <c r="U46" i="4"/>
  <c r="U60" i="4"/>
  <c r="B48" i="1"/>
  <c r="AQ40" i="1"/>
  <c r="AQ38" i="1"/>
  <c r="Q17" i="1"/>
  <c r="Q40" i="1"/>
  <c r="AA39" i="2"/>
  <c r="AA42" i="2"/>
  <c r="J16" i="2"/>
  <c r="J42" i="2"/>
  <c r="AM42" i="2"/>
  <c r="H23" i="3"/>
  <c r="G23" i="3"/>
  <c r="S24" i="2"/>
  <c r="R24" i="2"/>
  <c r="R42" i="2"/>
  <c r="H24" i="4"/>
  <c r="H60" i="4"/>
  <c r="I24" i="4"/>
  <c r="I60" i="4"/>
  <c r="J24" i="4"/>
  <c r="K24" i="4"/>
  <c r="K60" i="4"/>
  <c r="G24" i="4"/>
  <c r="G60" i="4"/>
  <c r="E13" i="4"/>
  <c r="E60" i="4"/>
  <c r="D13" i="4"/>
  <c r="D60" i="4"/>
  <c r="AN40" i="1"/>
  <c r="AN38" i="1"/>
  <c r="W48" i="4"/>
  <c r="AB48" i="4"/>
  <c r="B26" i="6"/>
  <c r="AP38" i="1"/>
  <c r="AO38" i="1"/>
  <c r="AB26" i="1"/>
  <c r="AB40" i="1"/>
  <c r="P17" i="1"/>
  <c r="P40" i="1"/>
  <c r="R17" i="1"/>
  <c r="R40" i="1"/>
  <c r="W39" i="2"/>
  <c r="W42" i="2"/>
  <c r="Y39" i="2"/>
  <c r="Y42" i="2"/>
  <c r="X39" i="2"/>
  <c r="X42" i="2"/>
  <c r="B13" i="4"/>
  <c r="B24" i="4"/>
  <c r="N60" i="4"/>
  <c r="Z60" i="4"/>
  <c r="B30" i="6"/>
  <c r="Y55" i="4"/>
  <c r="X54" i="4"/>
  <c r="T45" i="4"/>
  <c r="AB45" i="4"/>
  <c r="B23" i="6"/>
  <c r="S44" i="4"/>
  <c r="AB44" i="4"/>
  <c r="B22" i="6"/>
  <c r="J60" i="4"/>
  <c r="AT40" i="1"/>
  <c r="AP40" i="1"/>
  <c r="AO40" i="1"/>
  <c r="AM40" i="1"/>
  <c r="AL40" i="1"/>
  <c r="AK40" i="1"/>
  <c r="AJ40" i="1"/>
  <c r="AI40" i="1"/>
  <c r="AH40" i="1"/>
  <c r="AG40" i="1"/>
  <c r="AF40" i="1"/>
  <c r="AM38" i="1"/>
  <c r="AL38" i="1"/>
  <c r="AK38" i="1"/>
  <c r="AJ38" i="1"/>
  <c r="AI38" i="1"/>
  <c r="AH38" i="1"/>
  <c r="AG38" i="1"/>
  <c r="AF38" i="1"/>
  <c r="O17" i="1"/>
  <c r="O40" i="1"/>
  <c r="N17" i="1"/>
  <c r="N40" i="1"/>
  <c r="K17" i="1"/>
  <c r="K40" i="1"/>
  <c r="J17" i="1"/>
  <c r="J40" i="1"/>
  <c r="AC39" i="2"/>
  <c r="AC42" i="2"/>
  <c r="Z39" i="2"/>
  <c r="Z42" i="2"/>
  <c r="B48" i="2"/>
  <c r="M28" i="4"/>
  <c r="AB28" i="4"/>
  <c r="O31" i="4"/>
  <c r="O60" i="4"/>
  <c r="AB31" i="4"/>
  <c r="B15" i="6"/>
  <c r="AB33" i="4"/>
  <c r="B16" i="6"/>
  <c r="P38" i="4"/>
  <c r="P60" i="4"/>
  <c r="Q39" i="4"/>
  <c r="AB39" i="4"/>
  <c r="B20" i="6"/>
  <c r="R41" i="4"/>
  <c r="AB41" i="4"/>
  <c r="R42" i="4"/>
  <c r="R43" i="4"/>
  <c r="AB43" i="4"/>
  <c r="AB7" i="4"/>
  <c r="AB8" i="4"/>
  <c r="AB9" i="4"/>
  <c r="AB10" i="4"/>
  <c r="AB11" i="4"/>
  <c r="AB12" i="4"/>
  <c r="AB16" i="4"/>
  <c r="AB17" i="4"/>
  <c r="AB18" i="4"/>
  <c r="AB19" i="4"/>
  <c r="AB20" i="4"/>
  <c r="AB21" i="4"/>
  <c r="AB22" i="4"/>
  <c r="AB23" i="4"/>
  <c r="B46" i="6"/>
  <c r="V6" i="3"/>
  <c r="V21" i="3"/>
  <c r="AV30" i="1"/>
  <c r="AV31" i="1"/>
  <c r="AV32" i="1"/>
  <c r="AV33" i="1"/>
  <c r="AV12" i="1"/>
  <c r="AK42" i="2"/>
  <c r="AI42" i="2"/>
  <c r="AG42" i="2"/>
  <c r="S42" i="2"/>
  <c r="Q24" i="2"/>
  <c r="Q42" i="2"/>
  <c r="G16" i="2"/>
  <c r="G42" i="2"/>
  <c r="AN42" i="2"/>
  <c r="AJ42" i="2"/>
  <c r="AH42" i="2"/>
  <c r="AF42" i="2"/>
  <c r="T24" i="2"/>
  <c r="T42" i="2"/>
  <c r="P24" i="2"/>
  <c r="P42" i="2"/>
  <c r="O42" i="2"/>
  <c r="K16" i="2"/>
  <c r="K42" i="2"/>
  <c r="I42" i="2"/>
  <c r="H16" i="2"/>
  <c r="H42" i="2"/>
  <c r="F16" i="2"/>
  <c r="F42" i="2"/>
  <c r="E16" i="2"/>
  <c r="E42" i="2"/>
  <c r="B16" i="2"/>
  <c r="B42" i="2"/>
  <c r="B49" i="2"/>
  <c r="M16" i="2"/>
  <c r="M42" i="2"/>
  <c r="AV7" i="1"/>
  <c r="AV8" i="1"/>
  <c r="AV9" i="1"/>
  <c r="AV10" i="1"/>
  <c r="AV11" i="1"/>
  <c r="AV13" i="1"/>
  <c r="AV14" i="1"/>
  <c r="AV15" i="1"/>
  <c r="AV16" i="1"/>
  <c r="AV20" i="1"/>
  <c r="AV21" i="1"/>
  <c r="AV22" i="1"/>
  <c r="AV23" i="1"/>
  <c r="AV24" i="1"/>
  <c r="AV25" i="1"/>
  <c r="AE40" i="1"/>
  <c r="AC26" i="1"/>
  <c r="AC40" i="1"/>
  <c r="AA26" i="1"/>
  <c r="AA40" i="1"/>
  <c r="Z26" i="1"/>
  <c r="Z40" i="1"/>
  <c r="Y26" i="1"/>
  <c r="Y40" i="1"/>
  <c r="X26" i="1"/>
  <c r="X40" i="1"/>
  <c r="W26" i="1"/>
  <c r="W40" i="1"/>
  <c r="U17" i="1"/>
  <c r="U40" i="1"/>
  <c r="M17" i="1"/>
  <c r="M40" i="1"/>
  <c r="L17" i="1"/>
  <c r="L40" i="1"/>
  <c r="I17" i="1"/>
  <c r="I40" i="1"/>
  <c r="G17" i="1"/>
  <c r="G40" i="1"/>
  <c r="E17" i="1"/>
  <c r="E40" i="1"/>
  <c r="D17" i="1"/>
  <c r="D40" i="1"/>
  <c r="B17" i="1"/>
  <c r="B26" i="1"/>
  <c r="AE38" i="1"/>
  <c r="AT38" i="1"/>
  <c r="B38" i="1"/>
  <c r="AV37" i="1"/>
  <c r="AV36" i="1"/>
  <c r="AV35" i="1"/>
  <c r="AV34" i="1"/>
  <c r="AV29" i="1"/>
  <c r="V12" i="3"/>
  <c r="V11" i="3"/>
  <c r="V10" i="3"/>
  <c r="T23" i="3"/>
  <c r="E23" i="3"/>
  <c r="C23" i="3"/>
  <c r="B40" i="1"/>
  <c r="B50" i="1"/>
  <c r="AV40" i="1"/>
  <c r="AV17" i="1"/>
  <c r="AV38" i="1"/>
  <c r="AV26" i="1"/>
  <c r="AV42" i="1"/>
  <c r="AU39" i="2"/>
  <c r="B26" i="4"/>
  <c r="B35" i="4"/>
  <c r="B52" i="4"/>
  <c r="B58" i="4"/>
  <c r="B60" i="4"/>
  <c r="AB38" i="4"/>
  <c r="B19" i="6"/>
  <c r="M60" i="4"/>
  <c r="AB55" i="4"/>
  <c r="B29" i="6"/>
  <c r="W60" i="4"/>
  <c r="V60" i="4"/>
  <c r="X60" i="4"/>
  <c r="AB54" i="4"/>
  <c r="B28" i="6"/>
  <c r="Y60" i="4"/>
  <c r="T60" i="4"/>
  <c r="AB46" i="4"/>
  <c r="B24" i="6"/>
  <c r="AB24" i="4"/>
  <c r="B12" i="6"/>
  <c r="R60" i="4"/>
  <c r="AA60" i="4"/>
  <c r="B14" i="6"/>
  <c r="B17" i="6"/>
  <c r="AB42" i="4"/>
  <c r="B21" i="6"/>
  <c r="Q60" i="4"/>
  <c r="AB13" i="4"/>
  <c r="B10" i="6"/>
  <c r="S60" i="4"/>
  <c r="V23" i="3"/>
  <c r="V42" i="2"/>
  <c r="B27" i="6"/>
  <c r="AB26" i="4"/>
  <c r="AB35" i="4"/>
  <c r="B32" i="6"/>
  <c r="B48" i="6"/>
  <c r="AB50" i="4"/>
  <c r="AB52" i="4"/>
  <c r="AB58" i="4"/>
  <c r="AB60" i="4"/>
</calcChain>
</file>

<file path=xl/sharedStrings.xml><?xml version="1.0" encoding="utf-8"?>
<sst xmlns="http://schemas.openxmlformats.org/spreadsheetml/2006/main" count="409" uniqueCount="365">
  <si>
    <t>Estimated claims payable</t>
  </si>
  <si>
    <t>Due to other funds</t>
  </si>
  <si>
    <t xml:space="preserve">   Total current liabilities</t>
  </si>
  <si>
    <t>Current Liabilities payable from restricted assets:</t>
  </si>
  <si>
    <t>Current portion of bonds, loans and notes payable</t>
  </si>
  <si>
    <t>Compensated absences</t>
  </si>
  <si>
    <t>Accrued interest payable</t>
  </si>
  <si>
    <t>Current liabilities payable from current assets:</t>
  </si>
  <si>
    <t xml:space="preserve">  Total current liabilities payable from restricted assets</t>
  </si>
  <si>
    <t>Liability for closure and postclosure care costs</t>
  </si>
  <si>
    <t>Other long-term liabilities</t>
  </si>
  <si>
    <t xml:space="preserve">  Total long-term liabilities</t>
  </si>
  <si>
    <t>Due to other governments</t>
  </si>
  <si>
    <t>Other current liabilities</t>
  </si>
  <si>
    <t>Current Liabilities payable from Current Assets</t>
  </si>
  <si>
    <t>Non-current liabilities (due or payable after one year)</t>
  </si>
  <si>
    <t>Total</t>
  </si>
  <si>
    <t xml:space="preserve">  Total liabilities</t>
  </si>
  <si>
    <t>Current Liabilities payable from Restricted Assets</t>
  </si>
  <si>
    <t>Current Assets</t>
  </si>
  <si>
    <t>Cash and cash equivalents</t>
  </si>
  <si>
    <t>Investments</t>
  </si>
  <si>
    <t>Inventories</t>
  </si>
  <si>
    <t>Due from other funds</t>
  </si>
  <si>
    <t xml:space="preserve">  Total Current Assets</t>
  </si>
  <si>
    <t>Restricted Assets</t>
  </si>
  <si>
    <t>Due from other governments</t>
  </si>
  <si>
    <t xml:space="preserve">  Total Restricted Assets</t>
  </si>
  <si>
    <t>Other restricted assets</t>
  </si>
  <si>
    <t>Capital Assets</t>
  </si>
  <si>
    <t>Land</t>
  </si>
  <si>
    <t>Construction in Progress</t>
  </si>
  <si>
    <t xml:space="preserve">  Total Capital Assets</t>
  </si>
  <si>
    <t>Other Non-Current Assets</t>
  </si>
  <si>
    <t>Total Assets</t>
  </si>
  <si>
    <t>Restricted for:</t>
  </si>
  <si>
    <t>Capital projects</t>
  </si>
  <si>
    <t xml:space="preserve">  Total operating revenues</t>
  </si>
  <si>
    <t xml:space="preserve">  Total operating expenses</t>
  </si>
  <si>
    <t>Depreciation</t>
  </si>
  <si>
    <t>Other</t>
  </si>
  <si>
    <t>Operating income (loss)</t>
  </si>
  <si>
    <t>Non-operating revenues (expenses):</t>
  </si>
  <si>
    <t xml:space="preserve">  Total non-operating revenues (expenses)</t>
  </si>
  <si>
    <t>Capital contributions</t>
  </si>
  <si>
    <t>Transfers in</t>
  </si>
  <si>
    <t>Transfers out</t>
  </si>
  <si>
    <t>* Break down:</t>
  </si>
  <si>
    <t xml:space="preserve">  Other operating:</t>
  </si>
  <si>
    <t xml:space="preserve">  Interest expense</t>
  </si>
  <si>
    <t>Charges for Services</t>
  </si>
  <si>
    <t>Personnel Costs</t>
  </si>
  <si>
    <t>Materials and Supplies</t>
  </si>
  <si>
    <t>Operating Expenses</t>
  </si>
  <si>
    <t>Investment Income</t>
  </si>
  <si>
    <t>Interest Expense</t>
  </si>
  <si>
    <t>Non-Operating Revenues (Expenses)</t>
  </si>
  <si>
    <t>Transfers In</t>
  </si>
  <si>
    <t>Transfers Out</t>
  </si>
  <si>
    <t xml:space="preserve">Other </t>
  </si>
  <si>
    <t xml:space="preserve"> Other non-operating:</t>
  </si>
  <si>
    <t>Cash flows from operating activities:</t>
  </si>
  <si>
    <t xml:space="preserve">  Cash paid to suppliers</t>
  </si>
  <si>
    <t xml:space="preserve">  Cash paid to employees for services</t>
  </si>
  <si>
    <t>Cash flows from capital and related financing activities:</t>
  </si>
  <si>
    <t xml:space="preserve">  Proceeds from sale of assets</t>
  </si>
  <si>
    <t>Cash flows from investing activities:</t>
  </si>
  <si>
    <t xml:space="preserve">  Proceeds from sale and maturities of investment securities</t>
  </si>
  <si>
    <t xml:space="preserve">  Interest and dividends on investments</t>
  </si>
  <si>
    <t>Net increase (decrease) in cash and cash equivalents</t>
  </si>
  <si>
    <t xml:space="preserve">  Cash and cash equivalents at beginning of year</t>
  </si>
  <si>
    <t xml:space="preserve">  Cash and cash equivalents at end of year</t>
  </si>
  <si>
    <t>Noncash Investing, Capital and Financing Activities:</t>
  </si>
  <si>
    <t xml:space="preserve">      Federal</t>
  </si>
  <si>
    <t xml:space="preserve">      State</t>
  </si>
  <si>
    <t xml:space="preserve">      Local</t>
  </si>
  <si>
    <t xml:space="preserve">  Passenger facility charges</t>
  </si>
  <si>
    <t>Commercial paper</t>
  </si>
  <si>
    <t>Environmental remediation liability</t>
  </si>
  <si>
    <t>STATEMENT OF ACTIVITIES WORKSHEET</t>
  </si>
  <si>
    <t>Operating revenues</t>
  </si>
  <si>
    <t>Operating expenses before depreciation</t>
  </si>
  <si>
    <t>Assumption of closure/postclosure care costs</t>
  </si>
  <si>
    <t>Other (operating)</t>
  </si>
  <si>
    <t>Interest expense</t>
  </si>
  <si>
    <t>Intergovernmental subsidies/operating grants</t>
  </si>
  <si>
    <t>Other, net</t>
  </si>
  <si>
    <t>RECLASS FOR STATEMENT OF ACTIVITIES:</t>
  </si>
  <si>
    <t xml:space="preserve"> REVENUES:</t>
  </si>
  <si>
    <t>Operating Grants and Contributions</t>
  </si>
  <si>
    <t>Capital Grants and Contributions</t>
  </si>
  <si>
    <t>Transfers (net)</t>
  </si>
  <si>
    <t>EXPENSES:</t>
  </si>
  <si>
    <t>CHECK</t>
  </si>
  <si>
    <t>REVENUES/EXPENSES DEFINITIONS</t>
  </si>
  <si>
    <t>Reference GASB Statement 34</t>
  </si>
  <si>
    <t>Charges for services (paragraph 49)</t>
  </si>
  <si>
    <t xml:space="preserve">These revenues arise from charges to customers who purchase or use services provided; licenses and permits; fines and forfeitures; operating special assessments; reimbursements from other governments for services provided; gains on sale of assets; and any other amounts charged to service recipients.   </t>
  </si>
  <si>
    <t>Operating grants and contributions (par. 50)</t>
  </si>
  <si>
    <t>Capital grants and contributions (paragraph 50)</t>
  </si>
  <si>
    <t>Revenues arising from mandatory and voluntary nonexchange transactions with other governments, organizations, or individuals which are restricted for capital purposes (to purchase, construct, or renovate capital assets) within a particular program.  (Passenger facilities charges, tap fees, connection fees restricted for construction)</t>
  </si>
  <si>
    <t>Investment earnings (paragraph 52)</t>
  </si>
  <si>
    <t>Investment earnings are considered to be general revenues of the County.  Interest, change in value of investments, etc.</t>
  </si>
  <si>
    <t xml:space="preserve">Transfers </t>
  </si>
  <si>
    <t>Transfers as reported in the fund financial statements.</t>
  </si>
  <si>
    <t>Expenses</t>
  </si>
  <si>
    <t>Operating and non-operating expenses, including depreciation, amortization, closure/postclosure costs, interest expense and loss on disposal of assets.</t>
  </si>
  <si>
    <r>
      <t xml:space="preserve">Revenues arising from mandatory and voluntary nonexchange transactions with other governments, organizations, or individuals which are restricted for use in a particular program.  The revenues may be used </t>
    </r>
    <r>
      <rPr>
        <i/>
        <sz val="10"/>
        <color indexed="62"/>
        <rFont val="Arial"/>
        <family val="2"/>
      </rPr>
      <t xml:space="preserve">either </t>
    </r>
    <r>
      <rPr>
        <sz val="10"/>
        <color indexed="62"/>
        <rFont val="Arial"/>
        <family val="2"/>
      </rPr>
      <t xml:space="preserve">for operating expenses </t>
    </r>
    <r>
      <rPr>
        <i/>
        <sz val="10"/>
        <color indexed="62"/>
        <rFont val="Arial"/>
        <family val="2"/>
      </rPr>
      <t>or</t>
    </r>
    <r>
      <rPr>
        <sz val="10"/>
        <color indexed="62"/>
        <rFont val="Arial"/>
        <family val="2"/>
      </rPr>
      <t xml:space="preserve"> capital purposes.</t>
    </r>
  </si>
  <si>
    <t>Depreciation and amortization expense</t>
  </si>
  <si>
    <t xml:space="preserve">Capital Assets </t>
  </si>
  <si>
    <t>Buildings &amp; building improvmts (gross)</t>
  </si>
  <si>
    <t>Infrastructure (gross)</t>
  </si>
  <si>
    <t>Accum. Depreciation on Infrastructure</t>
  </si>
  <si>
    <t>Accum. Depreciation on Machinery &amp; Equipment</t>
  </si>
  <si>
    <t>Accum. Depreciation on Buildings &amp; Improvements</t>
  </si>
  <si>
    <t>Machinery &amp; Equipmt (gross)</t>
  </si>
  <si>
    <t xml:space="preserve">Other non-current </t>
  </si>
  <si>
    <t>ASSETS (enter captions as reported)</t>
  </si>
  <si>
    <t>Liabilities (enter captions as reported)</t>
  </si>
  <si>
    <t>Total Liabilities</t>
  </si>
  <si>
    <t>Accts Payable &amp; Accrued Expenses</t>
  </si>
  <si>
    <t>Compensated absences (current)</t>
  </si>
  <si>
    <t>Accounts receivable (gross)</t>
  </si>
  <si>
    <t>Allowance for uncollectible accounts</t>
  </si>
  <si>
    <t>Environmental  remediation liability</t>
  </si>
  <si>
    <t xml:space="preserve">Operating revenues: </t>
  </si>
  <si>
    <t>Operating expenses:</t>
  </si>
  <si>
    <t>Enter captions as reported:</t>
  </si>
  <si>
    <t>Contractual Services</t>
  </si>
  <si>
    <t xml:space="preserve">Amortization </t>
  </si>
  <si>
    <t>Other (break down below)*</t>
  </si>
  <si>
    <t xml:space="preserve">      Total non-operating revenues (expenses)</t>
  </si>
  <si>
    <t xml:space="preserve">    Operating income (loss)</t>
  </si>
  <si>
    <t>Instructions:</t>
  </si>
  <si>
    <t>(see definitions below)</t>
  </si>
  <si>
    <t>Reclass amounts to Statement of Activities format below.</t>
  </si>
  <si>
    <t xml:space="preserve">  Bond premium/(discount) on new debt</t>
  </si>
  <si>
    <t>Amounts as reported</t>
  </si>
  <si>
    <t>Restricted Cash and Cash Equivalents</t>
  </si>
  <si>
    <t>Restricted   long-term investments</t>
  </si>
  <si>
    <t>Bonds, loans and notes payable, net</t>
  </si>
  <si>
    <t>Unrestricted (deficit)</t>
  </si>
  <si>
    <t xml:space="preserve">  Cash paid to other County departments</t>
  </si>
  <si>
    <t xml:space="preserve">  Purchase of investment securities</t>
  </si>
  <si>
    <t>MIAMI-DADE COUNTY, FLORIDA</t>
  </si>
  <si>
    <t>PROPRIETARY FUNDS</t>
  </si>
  <si>
    <t>STATEMENT OF CASH FLOWS</t>
  </si>
  <si>
    <t>(in thousands)</t>
  </si>
  <si>
    <t xml:space="preserve">  Cash received from customers and tenants</t>
  </si>
  <si>
    <t xml:space="preserve">  Cash received for premiums</t>
  </si>
  <si>
    <t xml:space="preserve">  Cash paid for claims and policies</t>
  </si>
  <si>
    <t xml:space="preserve">    Net cash provided (used) by operating activities</t>
  </si>
  <si>
    <t>Cash flows from non-capital financing activities:</t>
  </si>
  <si>
    <t xml:space="preserve">  Advances from other County funds</t>
  </si>
  <si>
    <t xml:space="preserve">    Net cash provided (used) by non-capital financing activities</t>
  </si>
  <si>
    <t xml:space="preserve">  Principal payments - bonds, loans, notes payable</t>
  </si>
  <si>
    <t xml:space="preserve">  Interest subsidy received</t>
  </si>
  <si>
    <t xml:space="preserve">  Purchase and construction of capital assets</t>
  </si>
  <si>
    <t xml:space="preserve">  Capital contributed by federal, state and local governments</t>
  </si>
  <si>
    <t xml:space="preserve">  Payments of energy performance contracts</t>
  </si>
  <si>
    <t xml:space="preserve">  Landfill closure grants expenses</t>
  </si>
  <si>
    <t xml:space="preserve">    Net cash provided (used) by capital and related financing activities</t>
  </si>
  <si>
    <t xml:space="preserve">    Net cash provided (used) by investing activities</t>
  </si>
  <si>
    <t xml:space="preserve">Reconciliation of operating income (loss) to </t>
  </si>
  <si>
    <t xml:space="preserve"> net cash provided (used) by operating activities:</t>
  </si>
  <si>
    <t xml:space="preserve">Adjustments to reconcile operating income (loss) to </t>
  </si>
  <si>
    <t>net cash provided (used) by operating activities:</t>
  </si>
  <si>
    <t xml:space="preserve">    Other - net</t>
  </si>
  <si>
    <t>(Increase) decrease in assets:</t>
  </si>
  <si>
    <t xml:space="preserve">    Accounts receivable, net</t>
  </si>
  <si>
    <t xml:space="preserve">    Inventories</t>
  </si>
  <si>
    <t xml:space="preserve">    Due from other funds</t>
  </si>
  <si>
    <t xml:space="preserve">    Due from other governments </t>
  </si>
  <si>
    <t xml:space="preserve">    Accounts payable and accrued expenses </t>
  </si>
  <si>
    <t xml:space="preserve">    Due to other funds </t>
  </si>
  <si>
    <t xml:space="preserve">    Due to other governments </t>
  </si>
  <si>
    <t xml:space="preserve">    Unearned revenue and other current liabilities </t>
  </si>
  <si>
    <t xml:space="preserve">    Compensated absences</t>
  </si>
  <si>
    <t xml:space="preserve">    Estimated claims payable</t>
  </si>
  <si>
    <t xml:space="preserve">    Liability for closure and postclosure care costs </t>
  </si>
  <si>
    <t xml:space="preserve">    Net pension liability and related deferred outflows and inflows</t>
  </si>
  <si>
    <t xml:space="preserve">Net cash provided (used) by operating activities </t>
  </si>
  <si>
    <t xml:space="preserve">Capital contributions </t>
  </si>
  <si>
    <t xml:space="preserve">(Decrease) increase in the fair value of investments </t>
  </si>
  <si>
    <t>Amortization of bond premiums, discounts and issuance costs</t>
  </si>
  <si>
    <t>Capital grants receivable</t>
  </si>
  <si>
    <t>Deferred Outflows of Resources</t>
  </si>
  <si>
    <t xml:space="preserve">    Deferred loss on refunding</t>
  </si>
  <si>
    <t xml:space="preserve">    Deferred outflows-pensions</t>
  </si>
  <si>
    <t>Total Assets and Deferred Outflows of Resources</t>
  </si>
  <si>
    <t>Due from Other Funds</t>
  </si>
  <si>
    <t>Investment Derivative Instruments</t>
  </si>
  <si>
    <t>Other Non Current Assets</t>
  </si>
  <si>
    <t>Rent and Contribution advances</t>
  </si>
  <si>
    <t>Unearned Revenue</t>
  </si>
  <si>
    <t>Net pension liability (FRS)</t>
  </si>
  <si>
    <t>Net pension liability (HIS)</t>
  </si>
  <si>
    <t>Deferred Inflows of Resources</t>
  </si>
  <si>
    <t xml:space="preserve">  Deferred gain on refunding</t>
  </si>
  <si>
    <t xml:space="preserve">  Deferred inflows-pensions</t>
  </si>
  <si>
    <t xml:space="preserve">  Total deferred inflows of resources</t>
  </si>
  <si>
    <t>Total liablities and deferred inflows of resources</t>
  </si>
  <si>
    <t>Passenger facility charges</t>
  </si>
  <si>
    <t>Claims and policy payments</t>
  </si>
  <si>
    <t>Operating expenses before depreciation and inactive landfill postclosures care costs</t>
  </si>
  <si>
    <t>Depreciation (expense)</t>
  </si>
  <si>
    <t>Postclosure care costs for inactive landfills</t>
  </si>
  <si>
    <t xml:space="preserve">  Investment income</t>
  </si>
  <si>
    <t xml:space="preserve">  Intergovernmental subsidies:</t>
  </si>
  <si>
    <t>Intergovernmental Subsidies</t>
  </si>
  <si>
    <t>Passenger Facility Charges</t>
  </si>
  <si>
    <t>Hurricane related expenses</t>
  </si>
  <si>
    <t xml:space="preserve">  Other net*</t>
  </si>
  <si>
    <t>Income (loss) before transfers and capital contributions</t>
  </si>
  <si>
    <t>Change in net position (deficit)</t>
  </si>
  <si>
    <t>Total net position (deficit) - beginning</t>
  </si>
  <si>
    <t>Total net position (deficit) - ending</t>
  </si>
  <si>
    <t>Other current assets</t>
  </si>
  <si>
    <t>Restricted advance to other governments</t>
  </si>
  <si>
    <t xml:space="preserve">    Deferred outflows-OPEB</t>
  </si>
  <si>
    <t>Current portion of bonds, loans, and notes payable</t>
  </si>
  <si>
    <t>Accounts payable and accrued expenses</t>
  </si>
  <si>
    <t xml:space="preserve">Unearned revenues </t>
  </si>
  <si>
    <t>Net pension liability Public Health Trust Retirement Plan</t>
  </si>
  <si>
    <t xml:space="preserve">  Deferred inflows-OPEB</t>
  </si>
  <si>
    <t>Net investment in capital assets</t>
  </si>
  <si>
    <t xml:space="preserve">  Total net position (deficit)</t>
  </si>
  <si>
    <t>Total net position (deficit)</t>
  </si>
  <si>
    <t>Net Position (enter captions as reported)</t>
  </si>
  <si>
    <t xml:space="preserve">  Grants and subsidies received</t>
  </si>
  <si>
    <t xml:space="preserve">  Issuance costs</t>
  </si>
  <si>
    <t>Capital construction related liabilities</t>
  </si>
  <si>
    <t>Total other postemployment benefits liability</t>
  </si>
  <si>
    <t xml:space="preserve">   Long term receivable</t>
  </si>
  <si>
    <t>Increase (decrease) in liabilities and deferred inflows:</t>
  </si>
  <si>
    <t>Deferred gain (loss) on bond refunding</t>
  </si>
  <si>
    <t>Other Misc revenue</t>
  </si>
  <si>
    <t>Total operating revenues</t>
  </si>
  <si>
    <t>Rent &amp; Contribution Advances</t>
  </si>
  <si>
    <t xml:space="preserve">  Transfers (to) other funds</t>
  </si>
  <si>
    <t xml:space="preserve">  Transfers from other funds</t>
  </si>
  <si>
    <t xml:space="preserve">  Proceeds from issuance of refunding debt</t>
  </si>
  <si>
    <t>c</t>
  </si>
  <si>
    <t>b</t>
  </si>
  <si>
    <t>Reporting unit:</t>
  </si>
  <si>
    <t>a</t>
  </si>
  <si>
    <t>Explanations (not definitions)</t>
  </si>
  <si>
    <t>Notes</t>
  </si>
  <si>
    <t>"losses" on refunding of outstanding capital debt</t>
  </si>
  <si>
    <t>● Unamortized balance of capital-related deferred outflows of resources, such as from</t>
  </si>
  <si>
    <t>● Unamortized balance of original issue discounts on outstanding capital debt</t>
  </si>
  <si>
    <t xml:space="preserve">Plus: </t>
  </si>
  <si>
    <t xml:space="preserve">Less: </t>
  </si>
  <si>
    <t>$</t>
  </si>
  <si>
    <r>
      <t>Net Investment in Capital Assets of a Reporting Unit</t>
    </r>
    <r>
      <rPr>
        <b/>
        <u/>
        <vertAlign val="superscript"/>
        <sz val="24"/>
        <color theme="1"/>
        <rFont val="Calibri"/>
        <family val="2"/>
        <scheme val="minor"/>
      </rPr>
      <t>a</t>
    </r>
  </si>
  <si>
    <t>Statement of Revenues, Expenses and Changes in Net Position</t>
  </si>
  <si>
    <t>STATEMENT OF REVENUES, EXPENSES AND CHANGES IN NET POSITION</t>
  </si>
  <si>
    <t>Total Change in Net Position</t>
  </si>
  <si>
    <t>Total Change in Fund Net Position</t>
  </si>
  <si>
    <t>Total Beginning Net Position</t>
  </si>
  <si>
    <t>ST Lease Receivable</t>
  </si>
  <si>
    <t>LT Lease receivable</t>
  </si>
  <si>
    <t>ST Lease liability</t>
  </si>
  <si>
    <t>LT Lease liability</t>
  </si>
  <si>
    <t xml:space="preserve">  Deferred inflows-leases</t>
  </si>
  <si>
    <t>Lease revenue</t>
  </si>
  <si>
    <t>Amortization</t>
  </si>
  <si>
    <t>PPP revenue</t>
  </si>
  <si>
    <t>LT PPP receivable</t>
  </si>
  <si>
    <t xml:space="preserve">  Deferred inflows-PPP</t>
  </si>
  <si>
    <t>LT PPP liability</t>
  </si>
  <si>
    <t>SBITA Amortization</t>
  </si>
  <si>
    <t>ST SBITA liability</t>
  </si>
  <si>
    <t>LT SBITA liability</t>
  </si>
  <si>
    <t>Gross SBITA Asset</t>
  </si>
  <si>
    <t xml:space="preserve">SBITA Accum Amortization </t>
  </si>
  <si>
    <t>Right to Use PPP Asset</t>
  </si>
  <si>
    <t>Accum Amortization Right of Use PPP Asset</t>
  </si>
  <si>
    <t>Right of Use Lease Asset</t>
  </si>
  <si>
    <t>Accum Amortization Right of Use Lease Asset</t>
  </si>
  <si>
    <t>ST PPP liability</t>
  </si>
  <si>
    <t>ST PPP Receivable</t>
  </si>
  <si>
    <t xml:space="preserve">  Other cash paid</t>
  </si>
  <si>
    <t xml:space="preserve">  Cash recovered (paid) for closure and long-term care costs</t>
  </si>
  <si>
    <t xml:space="preserve">  Other non-operating revenues</t>
  </si>
  <si>
    <t xml:space="preserve">  Resources Recovery Facility fire related expenses</t>
  </si>
  <si>
    <t xml:space="preserve">  Proceeds (advances) from issuance of bonds, loans, notes payable</t>
  </si>
  <si>
    <t xml:space="preserve">  Expenses incurred from borrowing</t>
  </si>
  <si>
    <t xml:space="preserve">  Refunded debt obligations</t>
  </si>
  <si>
    <t xml:space="preserve">  Interest payments - bonds, loans, notes payable</t>
  </si>
  <si>
    <t xml:space="preserve">  Principal payments on leases/SBITA</t>
  </si>
  <si>
    <t xml:space="preserve">  Interest payments on leases/SBITA</t>
  </si>
  <si>
    <t xml:space="preserve">  Proceeds from Leases and PPP</t>
  </si>
  <si>
    <t xml:space="preserve">  Lawsuit settlement</t>
  </si>
  <si>
    <t xml:space="preserve">    Depreciation and amortization expense</t>
  </si>
  <si>
    <t xml:space="preserve">    Gain on capital asset disposal</t>
  </si>
  <si>
    <t xml:space="preserve">    Lease receivable</t>
  </si>
  <si>
    <t xml:space="preserve">    Customer deposits</t>
  </si>
  <si>
    <t xml:space="preserve">    Total other postemployment benefits and related deferred outflows and inflows</t>
  </si>
  <si>
    <t xml:space="preserve">    Deferred inflows from leases</t>
  </si>
  <si>
    <t xml:space="preserve">    Public -Private-Parnetnership Leases</t>
  </si>
  <si>
    <t>Amortization of lease and subscription assets</t>
  </si>
  <si>
    <t>Recognition of lease receivables from new leases</t>
  </si>
  <si>
    <t>Recognition of lease deferred inflows from new leases</t>
  </si>
  <si>
    <t>Recognition of lease liabilitiy from new leases</t>
  </si>
  <si>
    <t>Recognition of subscription asset from new subscriptions</t>
  </si>
  <si>
    <t>Recognition of subscription liability from new subscriptions</t>
  </si>
  <si>
    <t>Includes only debt and other borrowings of the reporting unit from which the proceeds are to be used for capital purposes resulting in capital assets of the same reporting unit, such as debt related to leases, SBITAs and PPPs. All successor borrowings of the reporting unit that refinance earlier borrowings from which the proceeds were used for capital purposes assume the capital nature of their predecessors.</t>
  </si>
  <si>
    <t>Capital-related debt/ borrowings:</t>
  </si>
  <si>
    <t xml:space="preserve">Include any tangible and any intangible assets used in the operations of the governments, such as leases, SBITAs, and PPPs, along with their related depreciation/amortization. </t>
  </si>
  <si>
    <t>Capital assets:</t>
  </si>
  <si>
    <t>Generally, a column in basic financial statements represents a reporting unit.  Only those liabilities and deferred resource flows pertaining specifically to the capital assets reported in the same column are relevant to the calculation.</t>
  </si>
  <si>
    <t>●Please provide any non-capital long-term debt, such as pension obligation bond, debt used to finance for     other governments:</t>
  </si>
  <si>
    <t>Equals: Net investment in capital assets</t>
  </si>
  <si>
    <t>Specify</t>
  </si>
  <si>
    <t>Other additions, if any [SPECIFY]</t>
  </si>
  <si>
    <t>● Capital Borrowings related to unspent bond proceeds</t>
  </si>
  <si>
    <t>● Other reductions, if any [SPECIFY]</t>
  </si>
  <si>
    <t>outstanding capital debt)</t>
  </si>
  <si>
    <t>● Capital-related deferred inflows of resources (such as a gain on refunding of</t>
  </si>
  <si>
    <t>● Unamortized original issue premiums on outstanding capital debt</t>
  </si>
  <si>
    <t>end, including capital accounts payable and retainage payable</t>
  </si>
  <si>
    <t xml:space="preserve">● Outstanding principal balance of any other (non-debt) capital related liabilities as of fiscal year </t>
  </si>
  <si>
    <t>own capital assets, including borrowing used to refund capital-related borrowings</t>
  </si>
  <si>
    <r>
      <t>● All outstanding principal of capital-related debt/borrowings</t>
    </r>
    <r>
      <rPr>
        <vertAlign val="superscript"/>
        <sz val="11"/>
        <rFont val="Calibri"/>
        <family val="2"/>
        <scheme val="minor"/>
      </rPr>
      <t>c</t>
    </r>
    <r>
      <rPr>
        <sz val="11"/>
        <rFont val="Calibri"/>
        <family val="2"/>
        <scheme val="minor"/>
      </rPr>
      <t xml:space="preserve"> related to the government’s</t>
    </r>
  </si>
  <si>
    <t>Net carrying value of capital assets</t>
  </si>
  <si>
    <t>Less: Accumulated depreciation/amortization</t>
  </si>
  <si>
    <r>
      <t>Total capital assets</t>
    </r>
    <r>
      <rPr>
        <vertAlign val="superscript"/>
        <sz val="11"/>
        <color theme="1"/>
        <rFont val="Calibri"/>
        <family val="2"/>
        <scheme val="minor"/>
      </rPr>
      <t>b</t>
    </r>
    <r>
      <rPr>
        <sz val="10"/>
        <rFont val="Arial"/>
        <family val="2"/>
      </rPr>
      <t xml:space="preserve"> (both tangible and intangible)</t>
    </r>
  </si>
  <si>
    <t>PG #</t>
  </si>
  <si>
    <t>Business-Type Activities</t>
  </si>
  <si>
    <t>Net Investment in Capital Assets</t>
  </si>
  <si>
    <t>Interest and investment income</t>
  </si>
  <si>
    <t>Commerical Paper</t>
  </si>
  <si>
    <t>Current Portion of Total other postemployment benefits</t>
  </si>
  <si>
    <t>Finance purchase liability</t>
  </si>
  <si>
    <t>For the Year Ended September 30, 2025</t>
  </si>
  <si>
    <t>Statement of Net Position, Sept. 30, 2025</t>
  </si>
  <si>
    <t>FOR THE YEAR ENDED SEPTEMBER 30, 2025</t>
  </si>
  <si>
    <t>Debt Service</t>
  </si>
  <si>
    <t>Reserve</t>
  </si>
  <si>
    <t>Operating reserve</t>
  </si>
  <si>
    <t>Bond reserve</t>
  </si>
  <si>
    <t xml:space="preserve">     Groundwater protection</t>
  </si>
  <si>
    <t>Other purposes</t>
  </si>
  <si>
    <t>Federal and donor program</t>
  </si>
  <si>
    <t>Rate stabilization</t>
  </si>
  <si>
    <t>Renew and replacement</t>
  </si>
  <si>
    <t>Non-federal apportionment funds</t>
  </si>
  <si>
    <t>Performance Guaranty</t>
  </si>
  <si>
    <t>Lease and PPP interest income</t>
  </si>
  <si>
    <t xml:space="preserve">  Other non-operating (expenses)</t>
  </si>
  <si>
    <t xml:space="preserve">  Letter of credit of Performance Guaranty</t>
  </si>
  <si>
    <t xml:space="preserve">  Cash received (paid) for hurricane related expenses</t>
  </si>
  <si>
    <t>Amortization of deferred gain (loss) on debt refundings</t>
  </si>
  <si>
    <t>Recognition of right-of-use assets from new leases</t>
  </si>
  <si>
    <t xml:space="preserve">    Other liabilities</t>
  </si>
  <si>
    <t xml:space="preserve">    Other assets</t>
  </si>
  <si>
    <t>Accum Amortization Intangible Asset</t>
  </si>
  <si>
    <t>Intangible asset</t>
  </si>
  <si>
    <t>Enterprises Fund and Organizations: ______________________</t>
  </si>
  <si>
    <t>Enter amounts below as reported in the Enterprises Fund and Organizations' financial statements</t>
  </si>
  <si>
    <t>Enterprises Fund and Organizations: _________________________</t>
  </si>
  <si>
    <t>Enterprises Fund and Organizations: ______________________________________</t>
  </si>
  <si>
    <t>Enter amounts below exactly as reported in the Enterprises Fund and Organizations' financial statements</t>
  </si>
  <si>
    <t>Enter amounts exactly as reported in the Enterprises Fund and Organizations'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</si>
</sst>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_);_(* \(#,##0.0\);_(* &quot;-&quot;??_);_(@_)"/>
  </numFmts>
  <fonts count="36">
    <font>
      <sz val="10"/>
      <name val="Arial"/>
    </font>
    <font>
      <sz val="11"/>
      <color theme="1"/>
      <name val="Calibri"/>
      <family val="2"/>
      <scheme val="minor"/>
    </font>
    <font>
      <sz val="11"/>
      <color theme="1"/>
      <name val="Calibri"/>
      <family val="2"/>
      <scheme val="minor"/>
    </font>
    <font>
      <u/>
      <sz val="10"/>
      <name val="Arial"/>
      <family val="2"/>
    </font>
    <font>
      <sz val="10"/>
      <name val="Arial"/>
      <family val="2"/>
    </font>
    <font>
      <b/>
      <sz val="10"/>
      <name val="Arial"/>
      <family val="2"/>
    </font>
    <font>
      <b/>
      <u/>
      <sz val="10"/>
      <name val="Arial"/>
      <family val="2"/>
    </font>
    <font>
      <sz val="10"/>
      <name val="CG Times"/>
      <family val="1"/>
    </font>
    <font>
      <b/>
      <sz val="12"/>
      <name val="Arial"/>
      <family val="2"/>
    </font>
    <font>
      <b/>
      <sz val="11"/>
      <name val="Arial"/>
      <family val="2"/>
    </font>
    <font>
      <sz val="10"/>
      <color indexed="8"/>
      <name val="CG Times (W1)"/>
    </font>
    <font>
      <b/>
      <sz val="12"/>
      <color indexed="8"/>
      <name val="Arial"/>
      <family val="2"/>
    </font>
    <font>
      <b/>
      <sz val="10"/>
      <color indexed="62"/>
      <name val="Arial"/>
      <family val="2"/>
    </font>
    <font>
      <sz val="10"/>
      <color indexed="62"/>
      <name val="Arial"/>
      <family val="2"/>
    </font>
    <font>
      <i/>
      <sz val="10"/>
      <color indexed="62"/>
      <name val="Arial"/>
      <family val="2"/>
    </font>
    <font>
      <sz val="10"/>
      <color indexed="10"/>
      <name val="Arial"/>
      <family val="2"/>
    </font>
    <font>
      <b/>
      <sz val="10"/>
      <color indexed="10"/>
      <name val="Arial"/>
      <family val="2"/>
    </font>
    <font>
      <sz val="10"/>
      <color indexed="12"/>
      <name val="Arial"/>
      <family val="2"/>
    </font>
    <font>
      <sz val="8"/>
      <name val="Arial"/>
      <family val="2"/>
    </font>
    <font>
      <b/>
      <sz val="10"/>
      <name val="Arial Narrow"/>
      <family val="2"/>
    </font>
    <font>
      <sz val="10"/>
      <name val="Arial Narrow"/>
      <family val="2"/>
    </font>
    <font>
      <b/>
      <sz val="12"/>
      <name val="Arial Narrow"/>
      <family val="2"/>
    </font>
    <font>
      <sz val="8"/>
      <name val="Arial Narrow"/>
      <family val="2"/>
    </font>
    <font>
      <b/>
      <sz val="8"/>
      <name val="Arial Narrow"/>
      <family val="2"/>
    </font>
    <font>
      <u/>
      <sz val="11"/>
      <color theme="1"/>
      <name val="Calibri"/>
      <family val="2"/>
      <scheme val="minor"/>
    </font>
    <font>
      <vertAlign val="superscript"/>
      <sz val="11"/>
      <color theme="1"/>
      <name val="Calibri"/>
      <family val="2"/>
      <scheme val="minor"/>
    </font>
    <font>
      <b/>
      <u/>
      <sz val="11"/>
      <color theme="1"/>
      <name val="Calibri"/>
      <family val="2"/>
      <scheme val="minor"/>
    </font>
    <font>
      <b/>
      <u/>
      <sz val="24"/>
      <color theme="1"/>
      <name val="Calibri"/>
      <family val="2"/>
      <scheme val="minor"/>
    </font>
    <font>
      <b/>
      <u/>
      <vertAlign val="superscript"/>
      <sz val="24"/>
      <color theme="1"/>
      <name val="Calibri"/>
      <family val="2"/>
      <scheme val="minor"/>
    </font>
    <font>
      <sz val="10"/>
      <name val="Arial"/>
      <family val="2"/>
    </font>
    <font>
      <b/>
      <sz val="11"/>
      <color theme="1"/>
      <name val="Calibri"/>
      <family val="2"/>
      <scheme val="minor"/>
    </font>
    <font>
      <sz val="11"/>
      <name val="Calibri"/>
      <family val="2"/>
      <scheme val="minor"/>
    </font>
    <font>
      <sz val="11"/>
      <color theme="4" tint="-0.249977111117893"/>
      <name val="Calibri"/>
      <family val="2"/>
      <scheme val="minor"/>
    </font>
    <font>
      <sz val="11"/>
      <color rgb="FF0070C0"/>
      <name val="Calibri"/>
      <family val="2"/>
      <scheme val="minor"/>
    </font>
    <font>
      <vertAlign val="superscript"/>
      <sz val="11"/>
      <name val="Calibri"/>
      <family val="2"/>
      <scheme val="minor"/>
    </font>
    <font>
      <b/>
      <u/>
      <sz val="16"/>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2" tint="-0.249977111117893"/>
        <bgColor indexed="64"/>
      </patternFill>
    </fill>
  </fills>
  <borders count="22">
    <border>
      <left/>
      <right/>
      <top/>
      <bottom/>
      <diagonal/>
    </border>
    <border>
      <left/>
      <right/>
      <top/>
      <bottom style="dashDotDot">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uble">
        <color indexed="64"/>
      </bottom>
      <diagonal/>
    </border>
    <border>
      <left style="hair">
        <color auto="1"/>
      </left>
      <right style="hair">
        <color auto="1"/>
      </right>
      <top style="hair">
        <color auto="1"/>
      </top>
      <bottom style="hair">
        <color auto="1"/>
      </bottom>
      <diagonal/>
    </border>
    <border>
      <left/>
      <right/>
      <top/>
      <bottom style="dotted">
        <color auto="1"/>
      </bottom>
      <diagonal/>
    </border>
    <border>
      <left/>
      <right/>
      <top style="dotted">
        <color auto="1"/>
      </top>
      <bottom/>
      <diagonal/>
    </border>
    <border>
      <left style="hair">
        <color auto="1"/>
      </left>
      <right style="hair">
        <color auto="1"/>
      </right>
      <top style="hair">
        <color auto="1"/>
      </top>
      <bottom style="thin">
        <color indexed="64"/>
      </bottom>
      <diagonal/>
    </border>
  </borders>
  <cellStyleXfs count="6">
    <xf numFmtId="0" fontId="0" fillId="0" borderId="0"/>
    <xf numFmtId="0" fontId="2" fillId="0" borderId="0"/>
    <xf numFmtId="43" fontId="2" fillId="0" borderId="0" applyFont="0" applyFill="0" applyBorder="0" applyAlignment="0" applyProtection="0"/>
    <xf numFmtId="43" fontId="29" fillId="0" borderId="0" applyFont="0" applyFill="0" applyBorder="0" applyAlignment="0" applyProtection="0"/>
    <xf numFmtId="0" fontId="1" fillId="0" borderId="0"/>
    <xf numFmtId="43" fontId="1" fillId="0" borderId="0" applyFont="0" applyFill="0" applyBorder="0" applyAlignment="0" applyProtection="0"/>
  </cellStyleXfs>
  <cellXfs count="145">
    <xf numFmtId="0" fontId="0" fillId="0" borderId="0" xfId="0"/>
    <xf numFmtId="0" fontId="5" fillId="0" borderId="0" xfId="0" applyFont="1"/>
    <xf numFmtId="0" fontId="5" fillId="0" borderId="1" xfId="0" applyFont="1" applyBorder="1"/>
    <xf numFmtId="0" fontId="0" fillId="0" borderId="0" xfId="0" applyAlignment="1">
      <alignment wrapText="1"/>
    </xf>
    <xf numFmtId="0" fontId="6" fillId="0" borderId="0" xfId="0" applyFont="1"/>
    <xf numFmtId="0" fontId="7" fillId="0" borderId="0" xfId="0" applyFont="1"/>
    <xf numFmtId="41" fontId="8" fillId="0" borderId="0" xfId="0" applyNumberFormat="1" applyFont="1"/>
    <xf numFmtId="41" fontId="0" fillId="0" borderId="0" xfId="0" applyNumberFormat="1"/>
    <xf numFmtId="41" fontId="9" fillId="0" borderId="2" xfId="0" applyNumberFormat="1" applyFont="1" applyBorder="1" applyAlignment="1">
      <alignment wrapText="1"/>
    </xf>
    <xf numFmtId="41" fontId="5" fillId="0" borderId="0" xfId="0" applyNumberFormat="1" applyFont="1" applyAlignment="1">
      <alignment horizontal="center" wrapText="1"/>
    </xf>
    <xf numFmtId="41" fontId="5" fillId="0" borderId="0" xfId="0" applyNumberFormat="1" applyFont="1"/>
    <xf numFmtId="41" fontId="5" fillId="0" borderId="0" xfId="0" applyNumberFormat="1" applyFont="1" applyAlignment="1">
      <alignment wrapText="1"/>
    </xf>
    <xf numFmtId="41" fontId="0" fillId="0" borderId="0" xfId="0" applyNumberFormat="1" applyAlignment="1">
      <alignment wrapText="1"/>
    </xf>
    <xf numFmtId="41" fontId="10" fillId="0" borderId="0" xfId="0" applyNumberFormat="1" applyFont="1"/>
    <xf numFmtId="41" fontId="4" fillId="0" borderId="0" xfId="0" applyNumberFormat="1" applyFont="1"/>
    <xf numFmtId="41" fontId="0" fillId="0" borderId="3" xfId="0" applyNumberFormat="1" applyBorder="1"/>
    <xf numFmtId="41" fontId="11" fillId="0" borderId="2" xfId="0" applyNumberFormat="1" applyFont="1" applyBorder="1" applyAlignment="1">
      <alignment wrapText="1"/>
    </xf>
    <xf numFmtId="41" fontId="5" fillId="0" borderId="0" xfId="0" applyNumberFormat="1" applyFont="1" applyAlignment="1">
      <alignment horizontal="center"/>
    </xf>
    <xf numFmtId="0" fontId="9" fillId="0" borderId="0" xfId="0" applyFont="1"/>
    <xf numFmtId="0" fontId="12" fillId="0" borderId="0" xfId="0" applyFont="1" applyAlignment="1">
      <alignment horizontal="centerContinuous"/>
    </xf>
    <xf numFmtId="0" fontId="13" fillId="0" borderId="0" xfId="0" applyFont="1" applyAlignment="1">
      <alignment horizontal="centerContinuous"/>
    </xf>
    <xf numFmtId="41" fontId="13" fillId="0" borderId="0" xfId="0" applyNumberFormat="1" applyFont="1"/>
    <xf numFmtId="0" fontId="13" fillId="0" borderId="0" xfId="0" applyFont="1"/>
    <xf numFmtId="0" fontId="12" fillId="0" borderId="0" xfId="0" applyFont="1" applyAlignment="1">
      <alignment vertical="top"/>
    </xf>
    <xf numFmtId="41" fontId="0" fillId="0" borderId="4" xfId="0" applyNumberFormat="1" applyBorder="1"/>
    <xf numFmtId="0" fontId="5" fillId="0" borderId="5" xfId="0" applyFont="1" applyBorder="1"/>
    <xf numFmtId="41" fontId="0" fillId="0" borderId="5" xfId="0" applyNumberFormat="1" applyBorder="1" applyAlignment="1">
      <alignment wrapText="1"/>
    </xf>
    <xf numFmtId="41" fontId="0" fillId="0" borderId="5" xfId="0" applyNumberFormat="1" applyBorder="1" applyAlignment="1">
      <alignment horizontal="center" textRotation="90" wrapText="1"/>
    </xf>
    <xf numFmtId="41" fontId="0" fillId="0" borderId="6" xfId="0" applyNumberFormat="1" applyBorder="1"/>
    <xf numFmtId="41" fontId="0" fillId="0" borderId="5" xfId="0" applyNumberFormat="1" applyBorder="1"/>
    <xf numFmtId="41" fontId="0" fillId="0" borderId="8" xfId="0" applyNumberFormat="1" applyBorder="1"/>
    <xf numFmtId="41" fontId="0" fillId="0" borderId="9" xfId="0" applyNumberFormat="1" applyBorder="1"/>
    <xf numFmtId="41" fontId="16" fillId="0" borderId="5" xfId="0" applyNumberFormat="1" applyFont="1" applyBorder="1" applyAlignment="1">
      <alignment wrapText="1"/>
    </xf>
    <xf numFmtId="0" fontId="0" fillId="0" borderId="8" xfId="0" applyBorder="1"/>
    <xf numFmtId="0" fontId="0" fillId="0" borderId="6" xfId="0" applyBorder="1"/>
    <xf numFmtId="0" fontId="0" fillId="0" borderId="5" xfId="0" applyBorder="1"/>
    <xf numFmtId="0" fontId="0" fillId="0" borderId="12" xfId="0" applyBorder="1"/>
    <xf numFmtId="0" fontId="0" fillId="0" borderId="13" xfId="0" applyBorder="1" applyAlignment="1">
      <alignment horizontal="centerContinuous"/>
    </xf>
    <xf numFmtId="0" fontId="0" fillId="0" borderId="14" xfId="0" applyBorder="1" applyAlignment="1">
      <alignment horizontal="centerContinuous"/>
    </xf>
    <xf numFmtId="0" fontId="0" fillId="0" borderId="15" xfId="0" applyBorder="1" applyAlignment="1">
      <alignment horizontal="centerContinuous"/>
    </xf>
    <xf numFmtId="0" fontId="0" fillId="0" borderId="5" xfId="0" applyBorder="1" applyAlignment="1">
      <alignment wrapText="1"/>
    </xf>
    <xf numFmtId="0" fontId="0" fillId="0" borderId="16" xfId="0" applyBorder="1"/>
    <xf numFmtId="0" fontId="5" fillId="0" borderId="0" xfId="0" applyFont="1" applyAlignment="1">
      <alignment wrapText="1"/>
    </xf>
    <xf numFmtId="0" fontId="0" fillId="0" borderId="7" xfId="0" applyBorder="1"/>
    <xf numFmtId="0" fontId="15" fillId="0" borderId="1" xfId="0" applyFont="1" applyBorder="1" applyAlignment="1">
      <alignment horizontal="left" vertical="center"/>
    </xf>
    <xf numFmtId="41" fontId="0" fillId="0" borderId="10" xfId="0" applyNumberFormat="1" applyBorder="1" applyAlignment="1">
      <alignment horizontal="centerContinuous"/>
    </xf>
    <xf numFmtId="41" fontId="0" fillId="0" borderId="4" xfId="0" applyNumberFormat="1" applyBorder="1" applyAlignment="1">
      <alignment horizontal="centerContinuous"/>
    </xf>
    <xf numFmtId="41" fontId="0" fillId="0" borderId="11" xfId="0" applyNumberFormat="1" applyBorder="1" applyAlignment="1">
      <alignment horizontal="centerContinuous"/>
    </xf>
    <xf numFmtId="41" fontId="0" fillId="0" borderId="1" xfId="0" applyNumberFormat="1" applyBorder="1"/>
    <xf numFmtId="41" fontId="0" fillId="0" borderId="12" xfId="0" applyNumberFormat="1" applyBorder="1"/>
    <xf numFmtId="41" fontId="0" fillId="0" borderId="2" xfId="0" applyNumberFormat="1" applyBorder="1"/>
    <xf numFmtId="41" fontId="17" fillId="0" borderId="0" xfId="0" applyNumberFormat="1" applyFont="1"/>
    <xf numFmtId="41" fontId="19" fillId="2" borderId="0" xfId="0" applyNumberFormat="1" applyFont="1" applyFill="1"/>
    <xf numFmtId="41" fontId="20" fillId="2" borderId="0" xfId="0" applyNumberFormat="1" applyFont="1" applyFill="1"/>
    <xf numFmtId="37" fontId="19" fillId="2" borderId="0" xfId="0" applyNumberFormat="1" applyFont="1" applyFill="1" applyAlignment="1">
      <alignment horizontal="centerContinuous"/>
    </xf>
    <xf numFmtId="37" fontId="22" fillId="0" borderId="0" xfId="0" applyNumberFormat="1" applyFont="1" applyAlignment="1">
      <alignment horizontal="centerContinuous"/>
    </xf>
    <xf numFmtId="37" fontId="23" fillId="2" borderId="0" xfId="0" applyNumberFormat="1" applyFont="1" applyFill="1" applyAlignment="1">
      <alignment horizontal="centerContinuous"/>
    </xf>
    <xf numFmtId="37" fontId="21" fillId="2" borderId="0" xfId="0" applyNumberFormat="1" applyFont="1" applyFill="1" applyAlignment="1">
      <alignment horizontal="centerContinuous"/>
    </xf>
    <xf numFmtId="37" fontId="20" fillId="2" borderId="0" xfId="0" applyNumberFormat="1" applyFont="1" applyFill="1" applyAlignment="1">
      <alignment horizontal="centerContinuous"/>
    </xf>
    <xf numFmtId="0" fontId="4" fillId="0" borderId="0" xfId="0" applyFont="1"/>
    <xf numFmtId="41" fontId="6" fillId="0" borderId="0" xfId="0" applyNumberFormat="1" applyFont="1"/>
    <xf numFmtId="41" fontId="0" fillId="0" borderId="10" xfId="0" applyNumberFormat="1" applyBorder="1" applyAlignment="1">
      <alignment horizontal="centerContinuous" vertical="top"/>
    </xf>
    <xf numFmtId="41" fontId="0" fillId="0" borderId="4" xfId="0" applyNumberFormat="1" applyBorder="1" applyAlignment="1">
      <alignment horizontal="centerContinuous" vertical="top"/>
    </xf>
    <xf numFmtId="41" fontId="0" fillId="0" borderId="11" xfId="0" applyNumberFormat="1" applyBorder="1" applyAlignment="1">
      <alignment horizontal="centerContinuous" vertical="top"/>
    </xf>
    <xf numFmtId="41" fontId="0" fillId="0" borderId="0" xfId="0" applyNumberFormat="1" applyAlignment="1">
      <alignment horizontal="centerContinuous" vertical="top"/>
    </xf>
    <xf numFmtId="41" fontId="0" fillId="0" borderId="5" xfId="0" applyNumberFormat="1" applyBorder="1" applyAlignment="1">
      <alignment horizontal="centerContinuous" vertical="top"/>
    </xf>
    <xf numFmtId="41" fontId="0" fillId="0" borderId="5" xfId="0" applyNumberFormat="1" applyBorder="1" applyAlignment="1">
      <alignment horizontal="left" vertical="top"/>
    </xf>
    <xf numFmtId="41" fontId="4" fillId="0" borderId="5" xfId="0" applyNumberFormat="1" applyFont="1" applyBorder="1" applyAlignment="1">
      <alignment horizontal="center" textRotation="90" wrapText="1"/>
    </xf>
    <xf numFmtId="41" fontId="0" fillId="0" borderId="5" xfId="0" applyNumberFormat="1" applyBorder="1" applyAlignment="1">
      <alignment horizontal="center"/>
    </xf>
    <xf numFmtId="41" fontId="0" fillId="0" borderId="5" xfId="0" applyNumberFormat="1" applyBorder="1" applyAlignment="1">
      <alignment horizontal="center" wrapText="1"/>
    </xf>
    <xf numFmtId="0" fontId="3" fillId="0" borderId="0" xfId="0" applyFont="1"/>
    <xf numFmtId="0" fontId="0" fillId="0" borderId="0" xfId="0" quotePrefix="1"/>
    <xf numFmtId="41" fontId="0" fillId="0" borderId="7" xfId="0" applyNumberFormat="1" applyBorder="1"/>
    <xf numFmtId="41" fontId="4" fillId="0" borderId="10" xfId="0" applyNumberFormat="1" applyFont="1" applyBorder="1" applyAlignment="1">
      <alignment horizontal="centerContinuous"/>
    </xf>
    <xf numFmtId="41" fontId="3" fillId="0" borderId="4" xfId="0" applyNumberFormat="1" applyFont="1" applyBorder="1" applyAlignment="1">
      <alignment horizontal="centerContinuous"/>
    </xf>
    <xf numFmtId="41" fontId="3" fillId="0" borderId="11" xfId="0" applyNumberFormat="1" applyFont="1" applyBorder="1" applyAlignment="1">
      <alignment horizontal="centerContinuous"/>
    </xf>
    <xf numFmtId="41" fontId="3" fillId="0" borderId="11" xfId="0" applyNumberFormat="1" applyFont="1" applyBorder="1" applyAlignment="1">
      <alignment horizontal="centerContinuous" vertical="top"/>
    </xf>
    <xf numFmtId="41" fontId="0" fillId="0" borderId="17" xfId="0" applyNumberFormat="1" applyBorder="1"/>
    <xf numFmtId="43" fontId="0" fillId="0" borderId="0" xfId="3" applyFont="1"/>
    <xf numFmtId="43" fontId="0" fillId="0" borderId="4" xfId="3" applyFont="1" applyBorder="1"/>
    <xf numFmtId="43" fontId="0" fillId="0" borderId="0" xfId="3" applyFont="1" applyBorder="1"/>
    <xf numFmtId="0" fontId="1" fillId="0" borderId="0" xfId="4"/>
    <xf numFmtId="0" fontId="1" fillId="0" borderId="0" xfId="4" applyAlignment="1">
      <alignment vertical="center" wrapText="1"/>
    </xf>
    <xf numFmtId="0" fontId="1" fillId="0" borderId="0" xfId="4" applyAlignment="1">
      <alignment horizontal="left" wrapText="1"/>
    </xf>
    <xf numFmtId="0" fontId="1" fillId="0" borderId="0" xfId="4" applyAlignment="1">
      <alignment horizontal="left" vertical="top" wrapText="1"/>
    </xf>
    <xf numFmtId="0" fontId="1" fillId="0" borderId="0" xfId="4" applyAlignment="1">
      <alignment horizontal="center" vertical="top"/>
    </xf>
    <xf numFmtId="0" fontId="31" fillId="0" borderId="0" xfId="4" applyFont="1" applyAlignment="1">
      <alignment horizontal="left" vertical="top" wrapText="1"/>
    </xf>
    <xf numFmtId="0" fontId="31" fillId="0" borderId="0" xfId="4" applyFont="1" applyAlignment="1">
      <alignment horizontal="center"/>
    </xf>
    <xf numFmtId="0" fontId="1" fillId="0" borderId="0" xfId="4" applyAlignment="1">
      <alignment wrapText="1"/>
    </xf>
    <xf numFmtId="0" fontId="1" fillId="0" borderId="0" xfId="4" applyAlignment="1">
      <alignment horizontal="center"/>
    </xf>
    <xf numFmtId="0" fontId="24" fillId="0" borderId="0" xfId="4" applyFont="1"/>
    <xf numFmtId="165" fontId="0" fillId="0" borderId="0" xfId="5" applyNumberFormat="1" applyFont="1"/>
    <xf numFmtId="0" fontId="32" fillId="0" borderId="0" xfId="4" applyFont="1"/>
    <xf numFmtId="0" fontId="1" fillId="3" borderId="18" xfId="4" applyFill="1" applyBorder="1"/>
    <xf numFmtId="164" fontId="0" fillId="3" borderId="18" xfId="5" applyNumberFormat="1" applyFont="1" applyFill="1" applyBorder="1"/>
    <xf numFmtId="0" fontId="1" fillId="0" borderId="18" xfId="4" applyBorder="1"/>
    <xf numFmtId="164" fontId="1" fillId="0" borderId="0" xfId="4" applyNumberFormat="1"/>
    <xf numFmtId="0" fontId="30" fillId="0" borderId="0" xfId="4" applyFont="1"/>
    <xf numFmtId="0" fontId="1" fillId="0" borderId="3" xfId="4" applyBorder="1"/>
    <xf numFmtId="164" fontId="1" fillId="0" borderId="3" xfId="4" applyNumberFormat="1" applyBorder="1"/>
    <xf numFmtId="0" fontId="30" fillId="0" borderId="3" xfId="4" applyFont="1" applyBorder="1"/>
    <xf numFmtId="165" fontId="0" fillId="0" borderId="0" xfId="5" applyNumberFormat="1" applyFont="1" applyBorder="1"/>
    <xf numFmtId="164" fontId="0" fillId="0" borderId="0" xfId="5" applyNumberFormat="1" applyFont="1" applyBorder="1"/>
    <xf numFmtId="0" fontId="1" fillId="0" borderId="4" xfId="4" applyBorder="1"/>
    <xf numFmtId="0" fontId="1" fillId="0" borderId="0" xfId="4" applyAlignment="1">
      <alignment horizontal="left" indent="2"/>
    </xf>
    <xf numFmtId="0" fontId="1" fillId="0" borderId="0" xfId="4" applyAlignment="1">
      <alignment horizontal="left" indent="1"/>
    </xf>
    <xf numFmtId="165" fontId="0" fillId="3" borderId="18" xfId="5" applyNumberFormat="1" applyFont="1" applyFill="1" applyBorder="1"/>
    <xf numFmtId="0" fontId="1" fillId="0" borderId="19" xfId="4" applyBorder="1"/>
    <xf numFmtId="0" fontId="1" fillId="0" borderId="20" xfId="4" applyBorder="1" applyAlignment="1">
      <alignment horizontal="left" indent="1"/>
    </xf>
    <xf numFmtId="165" fontId="1" fillId="0" borderId="0" xfId="4" applyNumberFormat="1"/>
    <xf numFmtId="0" fontId="33" fillId="0" borderId="0" xfId="4" applyFont="1"/>
    <xf numFmtId="165" fontId="0" fillId="0" borderId="18" xfId="5" applyNumberFormat="1" applyFont="1" applyFill="1" applyBorder="1"/>
    <xf numFmtId="0" fontId="31" fillId="0" borderId="0" xfId="4" applyFont="1" applyAlignment="1">
      <alignment horizontal="left" indent="1"/>
    </xf>
    <xf numFmtId="0" fontId="31" fillId="0" borderId="0" xfId="4" applyFont="1" applyAlignment="1">
      <alignment horizontal="left" indent="2"/>
    </xf>
    <xf numFmtId="0" fontId="31" fillId="0" borderId="0" xfId="4" applyFont="1"/>
    <xf numFmtId="164" fontId="0" fillId="4" borderId="18" xfId="5" applyNumberFormat="1" applyFont="1" applyFill="1" applyBorder="1"/>
    <xf numFmtId="165" fontId="0" fillId="3" borderId="21" xfId="5" applyNumberFormat="1" applyFont="1" applyFill="1" applyBorder="1"/>
    <xf numFmtId="0" fontId="26" fillId="0" borderId="0" xfId="4" applyFont="1" applyAlignment="1">
      <alignment horizontal="center"/>
    </xf>
    <xf numFmtId="165" fontId="26" fillId="0" borderId="0" xfId="5" applyNumberFormat="1" applyFont="1" applyAlignment="1">
      <alignment horizontal="center"/>
    </xf>
    <xf numFmtId="0" fontId="35" fillId="0" borderId="0" xfId="4" applyFont="1"/>
    <xf numFmtId="41" fontId="4" fillId="0" borderId="10" xfId="0" applyNumberFormat="1" applyFont="1" applyBorder="1" applyAlignment="1">
      <alignment horizontal="centerContinuous" vertical="top"/>
    </xf>
    <xf numFmtId="41" fontId="4" fillId="0" borderId="4" xfId="0" applyNumberFormat="1" applyFont="1" applyBorder="1" applyAlignment="1">
      <alignment horizontal="centerContinuous" vertical="top"/>
    </xf>
    <xf numFmtId="41" fontId="3" fillId="0" borderId="4" xfId="0" applyNumberFormat="1" applyFont="1" applyBorder="1" applyAlignment="1">
      <alignment horizontal="centerContinuous" vertical="top"/>
    </xf>
    <xf numFmtId="0" fontId="4" fillId="0" borderId="5" xfId="0" applyFont="1" applyBorder="1" applyAlignment="1">
      <alignment wrapText="1"/>
    </xf>
    <xf numFmtId="41" fontId="0" fillId="0" borderId="1" xfId="0" applyNumberFormat="1" applyBorder="1" applyAlignment="1">
      <alignment wrapText="1"/>
    </xf>
    <xf numFmtId="41" fontId="4" fillId="0" borderId="5" xfId="0" applyNumberFormat="1" applyFont="1" applyBorder="1" applyAlignment="1">
      <alignment wrapText="1"/>
    </xf>
    <xf numFmtId="41" fontId="19" fillId="0" borderId="0" xfId="0" applyNumberFormat="1" applyFont="1"/>
    <xf numFmtId="41" fontId="20" fillId="0" borderId="0" xfId="0" applyNumberFormat="1" applyFont="1"/>
    <xf numFmtId="43" fontId="0" fillId="0" borderId="4" xfId="3" applyFont="1" applyFill="1" applyBorder="1"/>
    <xf numFmtId="43" fontId="0" fillId="0" borderId="0" xfId="3" applyFont="1" applyFill="1" applyBorder="1"/>
    <xf numFmtId="3" fontId="20" fillId="0" borderId="0" xfId="0" applyNumberFormat="1" applyFont="1"/>
    <xf numFmtId="37" fontId="19" fillId="0" borderId="0" xfId="0" applyNumberFormat="1" applyFont="1"/>
    <xf numFmtId="37" fontId="20" fillId="0" borderId="0" xfId="0" applyNumberFormat="1" applyFont="1"/>
    <xf numFmtId="37" fontId="20" fillId="0" borderId="0" xfId="0" applyNumberFormat="1" applyFont="1" applyAlignment="1">
      <alignment horizontal="left" indent="1"/>
    </xf>
    <xf numFmtId="0" fontId="13" fillId="0" borderId="0" xfId="0" applyFont="1" applyAlignment="1">
      <alignment wrapText="1"/>
    </xf>
    <xf numFmtId="0" fontId="27" fillId="0" borderId="0" xfId="4" applyFont="1" applyAlignment="1">
      <alignment horizontal="center" vertical="center"/>
    </xf>
    <xf numFmtId="0" fontId="24" fillId="0" borderId="0" xfId="4" applyFont="1" applyAlignment="1">
      <alignment horizontal="center"/>
    </xf>
    <xf numFmtId="0" fontId="1" fillId="0" borderId="0" xfId="4" applyAlignment="1">
      <alignment horizontal="left" vertical="top" wrapText="1"/>
    </xf>
    <xf numFmtId="0" fontId="31" fillId="0" borderId="0" xfId="4" applyFont="1" applyAlignment="1">
      <alignment horizontal="left"/>
    </xf>
    <xf numFmtId="0" fontId="32" fillId="0" borderId="2" xfId="4" applyFont="1" applyBorder="1" applyAlignment="1">
      <alignment horizontal="left"/>
    </xf>
    <xf numFmtId="0" fontId="26" fillId="0" borderId="0" xfId="4" applyFont="1" applyAlignment="1">
      <alignment horizontal="center"/>
    </xf>
    <xf numFmtId="0" fontId="1" fillId="0" borderId="2" xfId="4" applyBorder="1" applyAlignment="1">
      <alignment horizontal="left"/>
    </xf>
    <xf numFmtId="0" fontId="31" fillId="0" borderId="0" xfId="4" applyFont="1" applyAlignment="1">
      <alignment horizontal="left" vertical="top" wrapText="1"/>
    </xf>
    <xf numFmtId="0" fontId="1" fillId="0" borderId="0" xfId="4" applyAlignment="1">
      <alignment horizontal="left" wrapText="1"/>
    </xf>
    <xf numFmtId="0" fontId="31" fillId="0" borderId="0" xfId="4" applyFont="1" applyAlignment="1">
      <alignment horizontal="left" vertical="center" wrapText="1"/>
    </xf>
  </cellXfs>
  <cellStyles count="6">
    <cellStyle name="Comma" xfId="3" builtinId="3"/>
    <cellStyle name="Comma 2" xfId="2" xr:uid="{D00BEC94-874E-488C-A119-452E54FE4D17}"/>
    <cellStyle name="Comma 3" xfId="5" xr:uid="{39F187C3-DAE2-429A-A8CB-E21D5EDF49A2}"/>
    <cellStyle name="Normal" xfId="0" builtinId="0"/>
    <cellStyle name="Normal 2" xfId="1" xr:uid="{480CE30F-B076-456A-AC5B-D45055F52E9D}"/>
    <cellStyle name="Normal 3" xfId="4" xr:uid="{D5ABA70C-2E6B-4490-9C17-C1BB54D88AC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7"/>
  <sheetViews>
    <sheetView showGridLines="0" zoomScaleNormal="100" zoomScaleSheetLayoutView="100" workbookViewId="0">
      <pane xSplit="1" ySplit="5" topLeftCell="B15" activePane="bottomRight" state="frozen"/>
      <selection pane="topRight" activeCell="B1" sqref="B1"/>
      <selection pane="bottomLeft" activeCell="A6" sqref="A6"/>
      <selection pane="bottomRight" activeCell="G1" sqref="G1"/>
    </sheetView>
  </sheetViews>
  <sheetFormatPr defaultRowHeight="13.2"/>
  <cols>
    <col min="1" max="1" width="56.109375" bestFit="1" customWidth="1"/>
    <col min="2" max="2" width="16" style="7" customWidth="1"/>
    <col min="3" max="3" width="1.88671875" style="7" customWidth="1"/>
    <col min="4" max="4" width="21.109375" style="7" bestFit="1" customWidth="1"/>
    <col min="5" max="5" width="11.5546875" style="7" customWidth="1"/>
    <col min="6" max="6" width="2.109375" style="7" customWidth="1"/>
    <col min="7" max="7" width="10.6640625" style="7" customWidth="1"/>
    <col min="8" max="10" width="10.33203125" style="7" customWidth="1"/>
    <col min="11" max="11" width="9.6640625" style="7" customWidth="1"/>
    <col min="12" max="12" width="2.5546875" style="7" customWidth="1"/>
    <col min="13" max="15" width="11.44140625" style="7" customWidth="1"/>
    <col min="16" max="16" width="13.33203125" style="7" customWidth="1"/>
    <col min="17" max="20" width="10.5546875" style="7" customWidth="1"/>
    <col min="21" max="22" width="8.88671875" style="7"/>
    <col min="23" max="23" width="9.109375" style="7"/>
    <col min="24" max="24" width="10" style="7" customWidth="1"/>
    <col min="25" max="25" width="10.109375" style="7" customWidth="1"/>
    <col min="26" max="26" width="12.44140625" style="7" customWidth="1"/>
    <col min="27" max="27" width="10.6640625" style="7" customWidth="1"/>
    <col min="28" max="28" width="11.5546875" style="7" customWidth="1"/>
  </cols>
  <sheetData>
    <row r="1" spans="1:28">
      <c r="G1" s="7" t="s">
        <v>359</v>
      </c>
    </row>
    <row r="3" spans="1:28">
      <c r="A3" s="1" t="s">
        <v>255</v>
      </c>
    </row>
    <row r="4" spans="1:28">
      <c r="A4" s="1" t="s">
        <v>335</v>
      </c>
      <c r="G4" s="45" t="s">
        <v>53</v>
      </c>
      <c r="H4" s="46"/>
      <c r="I4" s="46"/>
      <c r="J4" s="46"/>
      <c r="K4" s="47"/>
      <c r="P4" s="45" t="s">
        <v>56</v>
      </c>
      <c r="Q4" s="46"/>
      <c r="R4" s="46"/>
      <c r="S4" s="46"/>
      <c r="T4" s="46"/>
      <c r="U4" s="47"/>
      <c r="V4" s="47"/>
      <c r="W4" s="47"/>
    </row>
    <row r="5" spans="1:28" ht="105.6">
      <c r="A5" s="44" t="s">
        <v>127</v>
      </c>
      <c r="B5" s="32" t="s">
        <v>360</v>
      </c>
      <c r="C5" s="48"/>
      <c r="D5" s="26" t="s">
        <v>50</v>
      </c>
      <c r="E5" s="26" t="s">
        <v>236</v>
      </c>
      <c r="F5" s="124"/>
      <c r="G5" s="26" t="s">
        <v>51</v>
      </c>
      <c r="H5" s="26" t="s">
        <v>128</v>
      </c>
      <c r="I5" s="26" t="s">
        <v>52</v>
      </c>
      <c r="J5" s="26" t="s">
        <v>203</v>
      </c>
      <c r="K5" s="26" t="s">
        <v>40</v>
      </c>
      <c r="L5" s="26"/>
      <c r="M5" s="26" t="s">
        <v>205</v>
      </c>
      <c r="N5" s="26" t="s">
        <v>129</v>
      </c>
      <c r="O5" s="26" t="s">
        <v>206</v>
      </c>
      <c r="P5" s="125" t="s">
        <v>331</v>
      </c>
      <c r="Q5" s="26" t="s">
        <v>55</v>
      </c>
      <c r="R5" s="26" t="s">
        <v>209</v>
      </c>
      <c r="S5" s="125" t="s">
        <v>210</v>
      </c>
      <c r="T5" s="125" t="s">
        <v>211</v>
      </c>
      <c r="U5" s="26" t="s">
        <v>265</v>
      </c>
      <c r="V5" s="125" t="s">
        <v>349</v>
      </c>
      <c r="W5" s="26" t="s">
        <v>59</v>
      </c>
      <c r="X5" s="26" t="s">
        <v>57</v>
      </c>
      <c r="Y5" s="26" t="s">
        <v>58</v>
      </c>
      <c r="Z5" s="26" t="s">
        <v>44</v>
      </c>
      <c r="AA5" s="26" t="s">
        <v>259</v>
      </c>
      <c r="AB5" s="26" t="s">
        <v>16</v>
      </c>
    </row>
    <row r="6" spans="1:28">
      <c r="A6" s="1" t="s">
        <v>125</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c r="B7" s="28"/>
      <c r="C7" s="28"/>
      <c r="D7" s="28"/>
      <c r="E7" s="28"/>
      <c r="F7" s="28"/>
      <c r="G7" s="28"/>
      <c r="H7" s="28"/>
      <c r="I7" s="28"/>
      <c r="J7" s="28"/>
      <c r="K7" s="28"/>
      <c r="L7" s="28"/>
      <c r="M7" s="28"/>
      <c r="N7" s="28"/>
      <c r="O7" s="28"/>
      <c r="P7" s="28"/>
      <c r="Q7" s="28"/>
      <c r="R7" s="28"/>
      <c r="S7" s="28"/>
      <c r="T7" s="28"/>
      <c r="U7" s="28"/>
      <c r="V7" s="28"/>
      <c r="W7" s="28"/>
      <c r="X7" s="28"/>
      <c r="Y7" s="28"/>
      <c r="Z7" s="28"/>
      <c r="AA7" s="28"/>
      <c r="AB7" s="28">
        <f t="shared" ref="AB7:AB12" si="0">SUM(D7:AA7)</f>
        <v>0</v>
      </c>
    </row>
    <row r="8" spans="1:28">
      <c r="B8" s="28"/>
      <c r="C8" s="28"/>
      <c r="D8" s="28"/>
      <c r="E8" s="28"/>
      <c r="F8" s="28"/>
      <c r="G8" s="28"/>
      <c r="H8" s="28"/>
      <c r="I8" s="28"/>
      <c r="J8" s="28"/>
      <c r="K8" s="28"/>
      <c r="L8" s="28"/>
      <c r="M8" s="28"/>
      <c r="N8" s="28"/>
      <c r="O8" s="28"/>
      <c r="P8" s="28"/>
      <c r="Q8" s="28"/>
      <c r="R8" s="28"/>
      <c r="S8" s="28"/>
      <c r="T8" s="28"/>
      <c r="U8" s="28"/>
      <c r="V8" s="28"/>
      <c r="W8" s="28"/>
      <c r="X8" s="28"/>
      <c r="Y8" s="28"/>
      <c r="Z8" s="28"/>
      <c r="AA8" s="28"/>
      <c r="AB8" s="28">
        <f t="shared" si="0"/>
        <v>0</v>
      </c>
    </row>
    <row r="9" spans="1:28">
      <c r="B9" s="28"/>
      <c r="C9" s="28"/>
      <c r="D9" s="28"/>
      <c r="E9" s="28"/>
      <c r="F9" s="28"/>
      <c r="G9" s="28"/>
      <c r="H9" s="28"/>
      <c r="I9" s="28"/>
      <c r="J9" s="28"/>
      <c r="K9" s="28"/>
      <c r="L9" s="28"/>
      <c r="M9" s="28"/>
      <c r="N9" s="28"/>
      <c r="O9" s="28"/>
      <c r="P9" s="28"/>
      <c r="Q9" s="28"/>
      <c r="R9" s="28"/>
      <c r="S9" s="28"/>
      <c r="T9" s="28"/>
      <c r="U9" s="28"/>
      <c r="V9" s="28"/>
      <c r="W9" s="28"/>
      <c r="X9" s="28"/>
      <c r="Y9" s="28"/>
      <c r="Z9" s="28"/>
      <c r="AA9" s="28"/>
      <c r="AB9" s="28">
        <f t="shared" si="0"/>
        <v>0</v>
      </c>
    </row>
    <row r="10" spans="1: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f t="shared" si="0"/>
        <v>0</v>
      </c>
    </row>
    <row r="11" spans="1: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f t="shared" si="0"/>
        <v>0</v>
      </c>
    </row>
    <row r="12" spans="1: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f t="shared" si="0"/>
        <v>0</v>
      </c>
    </row>
    <row r="13" spans="1:28">
      <c r="A13" t="s">
        <v>37</v>
      </c>
      <c r="B13" s="29">
        <f>SUM(B7:B12)</f>
        <v>0</v>
      </c>
      <c r="C13" s="28"/>
      <c r="D13" s="29">
        <f>SUM(D7:D12)</f>
        <v>0</v>
      </c>
      <c r="E13" s="29">
        <f>SUM(E7:E12)</f>
        <v>0</v>
      </c>
      <c r="F13" s="28"/>
      <c r="G13" s="28"/>
      <c r="H13" s="28"/>
      <c r="I13" s="28"/>
      <c r="J13" s="28"/>
      <c r="K13" s="28"/>
      <c r="L13" s="28"/>
      <c r="M13" s="28"/>
      <c r="N13" s="28"/>
      <c r="O13" s="28"/>
      <c r="P13" s="28"/>
      <c r="Q13" s="28"/>
      <c r="R13" s="28"/>
      <c r="S13" s="28"/>
      <c r="T13" s="28"/>
      <c r="U13" s="28"/>
      <c r="V13" s="28"/>
      <c r="W13" s="28"/>
      <c r="X13" s="28"/>
      <c r="Y13" s="28"/>
      <c r="Z13" s="28"/>
      <c r="AA13" s="28"/>
      <c r="AB13" s="29">
        <f>SUM(AB7:AB12)</f>
        <v>0</v>
      </c>
    </row>
    <row r="14" spans="1: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row>
    <row r="15" spans="1:28">
      <c r="A15" s="1" t="s">
        <v>126</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row>
    <row r="16" spans="1: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f t="shared" ref="AB16:AB23" si="1">SUM(D16:AA16)</f>
        <v>0</v>
      </c>
    </row>
    <row r="17" spans="1: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f t="shared" si="1"/>
        <v>0</v>
      </c>
    </row>
    <row r="18" spans="1:28">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f t="shared" si="1"/>
        <v>0</v>
      </c>
    </row>
    <row r="19" spans="1: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f t="shared" si="1"/>
        <v>0</v>
      </c>
    </row>
    <row r="20" spans="1: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f t="shared" si="1"/>
        <v>0</v>
      </c>
    </row>
    <row r="21" spans="1: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f t="shared" si="1"/>
        <v>0</v>
      </c>
    </row>
    <row r="22" spans="1: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f t="shared" si="1"/>
        <v>0</v>
      </c>
    </row>
    <row r="23" spans="1:28">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f t="shared" si="1"/>
        <v>0</v>
      </c>
    </row>
    <row r="24" spans="1:28">
      <c r="A24" t="s">
        <v>38</v>
      </c>
      <c r="B24" s="29">
        <f>SUM(B16:B23)</f>
        <v>0</v>
      </c>
      <c r="C24" s="28"/>
      <c r="D24" s="28"/>
      <c r="E24" s="28"/>
      <c r="F24" s="28"/>
      <c r="G24" s="29">
        <f>SUM(G14:G23)</f>
        <v>0</v>
      </c>
      <c r="H24" s="29">
        <f t="shared" ref="H24:K24" si="2">SUM(H14:H23)</f>
        <v>0</v>
      </c>
      <c r="I24" s="29">
        <f t="shared" si="2"/>
        <v>0</v>
      </c>
      <c r="J24" s="29">
        <f t="shared" si="2"/>
        <v>0</v>
      </c>
      <c r="K24" s="29">
        <f t="shared" si="2"/>
        <v>0</v>
      </c>
      <c r="L24" s="28"/>
      <c r="M24" s="28"/>
      <c r="N24" s="28"/>
      <c r="O24" s="28"/>
      <c r="P24" s="28"/>
      <c r="Q24" s="28"/>
      <c r="R24" s="28"/>
      <c r="S24" s="28"/>
      <c r="T24" s="28"/>
      <c r="U24" s="28"/>
      <c r="V24" s="28"/>
      <c r="W24" s="28"/>
      <c r="X24" s="28"/>
      <c r="Y24" s="28"/>
      <c r="Z24" s="28"/>
      <c r="AA24" s="28"/>
      <c r="AB24" s="29">
        <f>SUM(AB16:AB23)</f>
        <v>0</v>
      </c>
    </row>
    <row r="25" spans="1:28" ht="6" customHeight="1">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row>
    <row r="26" spans="1:28" ht="46.5" customHeight="1">
      <c r="A26" s="3" t="s">
        <v>204</v>
      </c>
      <c r="B26" s="49">
        <f>+B13-B24</f>
        <v>0</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f>+AB13-AB24</f>
        <v>0</v>
      </c>
    </row>
    <row r="27" spans="1: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row>
    <row r="28" spans="1:28">
      <c r="A28" s="1" t="s">
        <v>39</v>
      </c>
      <c r="B28" s="28"/>
      <c r="C28" s="28"/>
      <c r="D28" s="28"/>
      <c r="E28" s="28"/>
      <c r="F28" s="28"/>
      <c r="G28" s="28"/>
      <c r="H28" s="28"/>
      <c r="I28" s="28"/>
      <c r="J28" s="28"/>
      <c r="K28" s="28"/>
      <c r="L28" s="28"/>
      <c r="M28" s="29">
        <f>+B28</f>
        <v>0</v>
      </c>
      <c r="N28" s="28"/>
      <c r="O28" s="28"/>
      <c r="P28" s="28"/>
      <c r="Q28" s="28"/>
      <c r="R28" s="28"/>
      <c r="S28" s="28"/>
      <c r="T28" s="28"/>
      <c r="U28" s="28"/>
      <c r="V28" s="28"/>
      <c r="W28" s="28"/>
      <c r="X28" s="28"/>
      <c r="Y28" s="28"/>
      <c r="Z28" s="28"/>
      <c r="AA28" s="28"/>
      <c r="AB28" s="28">
        <f>SUM(D28:AA28)</f>
        <v>0</v>
      </c>
    </row>
    <row r="29" spans="1:28">
      <c r="A29" s="1" t="s">
        <v>266</v>
      </c>
      <c r="B29" s="28"/>
      <c r="C29" s="28"/>
      <c r="D29" s="28"/>
      <c r="E29" s="28"/>
      <c r="F29" s="28"/>
      <c r="G29" s="28"/>
      <c r="H29" s="28"/>
      <c r="I29" s="28"/>
      <c r="J29" s="28"/>
      <c r="K29" s="28"/>
      <c r="L29" s="28"/>
      <c r="M29" s="28"/>
      <c r="N29" s="29">
        <f>+B29</f>
        <v>0</v>
      </c>
      <c r="O29" s="28"/>
      <c r="P29" s="28"/>
      <c r="Q29" s="28"/>
      <c r="R29" s="28"/>
      <c r="S29" s="28"/>
      <c r="T29" s="28"/>
      <c r="U29" s="28"/>
      <c r="V29" s="28"/>
      <c r="W29" s="28"/>
      <c r="X29" s="28"/>
      <c r="Y29" s="28"/>
      <c r="Z29" s="28"/>
      <c r="AA29" s="28"/>
      <c r="AB29" s="28">
        <f>SUM(D29:AA29)</f>
        <v>0</v>
      </c>
    </row>
    <row r="30" spans="1:28">
      <c r="A30" s="1" t="s">
        <v>271</v>
      </c>
      <c r="B30" s="28"/>
      <c r="C30" s="28"/>
      <c r="D30" s="28"/>
      <c r="E30" s="28"/>
      <c r="F30" s="28"/>
      <c r="G30" s="28"/>
      <c r="H30" s="28"/>
      <c r="I30" s="28"/>
      <c r="J30" s="28"/>
      <c r="K30" s="28"/>
      <c r="L30" s="28"/>
      <c r="M30" s="28"/>
      <c r="N30" s="29">
        <f>+B30</f>
        <v>0</v>
      </c>
      <c r="O30" s="28"/>
      <c r="P30" s="28"/>
      <c r="Q30" s="28"/>
      <c r="R30" s="28"/>
      <c r="S30" s="28"/>
      <c r="T30" s="28"/>
      <c r="U30" s="28"/>
      <c r="V30" s="28"/>
      <c r="W30" s="28"/>
      <c r="X30" s="28"/>
      <c r="Y30" s="28"/>
      <c r="Z30" s="28"/>
      <c r="AA30" s="28"/>
      <c r="AB30" s="28">
        <f>SUM(D30:AA30)</f>
        <v>0</v>
      </c>
    </row>
    <row r="31" spans="1:28">
      <c r="A31" s="3" t="s">
        <v>206</v>
      </c>
      <c r="B31" s="28"/>
      <c r="C31" s="28"/>
      <c r="D31" s="28"/>
      <c r="E31" s="28"/>
      <c r="F31" s="28"/>
      <c r="G31" s="28"/>
      <c r="H31" s="28"/>
      <c r="I31" s="28"/>
      <c r="J31" s="28"/>
      <c r="K31" s="28"/>
      <c r="L31" s="28"/>
      <c r="M31" s="28"/>
      <c r="N31" s="28"/>
      <c r="O31" s="29">
        <f>+B31</f>
        <v>0</v>
      </c>
      <c r="P31" s="28"/>
      <c r="Q31" s="28"/>
      <c r="R31" s="28"/>
      <c r="S31" s="28"/>
      <c r="T31" s="28"/>
      <c r="U31" s="28"/>
      <c r="V31" s="28"/>
      <c r="W31" s="28"/>
      <c r="X31" s="28"/>
      <c r="Y31" s="28"/>
      <c r="Z31" s="28"/>
      <c r="AA31" s="28"/>
      <c r="AB31" s="28">
        <f>SUM(D31:AA31)</f>
        <v>0</v>
      </c>
    </row>
    <row r="32" spans="1:28">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row>
    <row r="33" spans="1:28">
      <c r="A33" t="s">
        <v>130</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f>SUM(D33:AA33)</f>
        <v>0</v>
      </c>
    </row>
    <row r="34" spans="1: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row>
    <row r="35" spans="1:28">
      <c r="A35" t="s">
        <v>41</v>
      </c>
      <c r="B35" s="29">
        <f>+B26+B28+B29+B31+B33+B30</f>
        <v>0</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9">
        <f>+AB26+AB28+AB31+AB33</f>
        <v>0</v>
      </c>
    </row>
    <row r="36" spans="1: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row>
    <row r="37" spans="1:28">
      <c r="A37" s="1" t="s">
        <v>42</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row>
    <row r="38" spans="1:28">
      <c r="A38" t="s">
        <v>207</v>
      </c>
      <c r="B38" s="28"/>
      <c r="C38" s="28"/>
      <c r="D38" s="28"/>
      <c r="E38" s="28"/>
      <c r="F38" s="28"/>
      <c r="G38" s="28"/>
      <c r="H38" s="28"/>
      <c r="I38" s="28"/>
      <c r="J38" s="28"/>
      <c r="K38" s="28"/>
      <c r="L38" s="28"/>
      <c r="M38" s="28"/>
      <c r="N38" s="28"/>
      <c r="O38" s="28"/>
      <c r="P38" s="29">
        <f>+B38</f>
        <v>0</v>
      </c>
      <c r="Q38" s="28"/>
      <c r="R38" s="28"/>
      <c r="S38" s="28"/>
      <c r="T38" s="28"/>
      <c r="U38" s="28"/>
      <c r="V38" s="28"/>
      <c r="W38" s="28"/>
      <c r="X38" s="28"/>
      <c r="Y38" s="28"/>
      <c r="Z38" s="28"/>
      <c r="AA38" s="28"/>
      <c r="AB38" s="28">
        <f>SUM(D38:AA38)</f>
        <v>0</v>
      </c>
    </row>
    <row r="39" spans="1:28">
      <c r="A39" t="s">
        <v>49</v>
      </c>
      <c r="B39" s="28"/>
      <c r="C39" s="28"/>
      <c r="D39" s="28"/>
      <c r="E39" s="28"/>
      <c r="F39" s="28"/>
      <c r="G39" s="28"/>
      <c r="H39" s="28"/>
      <c r="I39" s="28"/>
      <c r="J39" s="28"/>
      <c r="K39" s="28"/>
      <c r="L39" s="28"/>
      <c r="M39" s="28"/>
      <c r="N39" s="28"/>
      <c r="O39" s="28"/>
      <c r="P39" s="28"/>
      <c r="Q39" s="29">
        <f>+B39</f>
        <v>0</v>
      </c>
      <c r="R39" s="28"/>
      <c r="S39" s="28"/>
      <c r="T39" s="28"/>
      <c r="U39" s="28"/>
      <c r="V39" s="28"/>
      <c r="W39" s="28"/>
      <c r="X39" s="28"/>
      <c r="Y39" s="28"/>
      <c r="Z39" s="28"/>
      <c r="AA39" s="28"/>
      <c r="AB39" s="28">
        <f>SUM(D39:AA39)</f>
        <v>0</v>
      </c>
    </row>
    <row r="40" spans="1:28">
      <c r="A40" t="s">
        <v>208</v>
      </c>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row>
    <row r="41" spans="1:28">
      <c r="A41" t="s">
        <v>73</v>
      </c>
      <c r="B41" s="28"/>
      <c r="C41" s="28"/>
      <c r="D41" s="28"/>
      <c r="E41" s="28"/>
      <c r="F41" s="28"/>
      <c r="G41" s="28"/>
      <c r="H41" s="28"/>
      <c r="I41" s="28"/>
      <c r="J41" s="28"/>
      <c r="K41" s="28"/>
      <c r="L41" s="28"/>
      <c r="M41" s="28"/>
      <c r="N41" s="28"/>
      <c r="O41" s="28"/>
      <c r="P41" s="28"/>
      <c r="Q41" s="28"/>
      <c r="R41" s="29">
        <f>+B41</f>
        <v>0</v>
      </c>
      <c r="S41" s="28"/>
      <c r="T41" s="28"/>
      <c r="U41" s="28"/>
      <c r="V41" s="28"/>
      <c r="W41" s="28"/>
      <c r="X41" s="28"/>
      <c r="Y41" s="28"/>
      <c r="Z41" s="28"/>
      <c r="AA41" s="28"/>
      <c r="AB41" s="28">
        <f t="shared" ref="AB41:AB48" si="3">SUM(D41:AA41)</f>
        <v>0</v>
      </c>
    </row>
    <row r="42" spans="1:28">
      <c r="A42" t="s">
        <v>74</v>
      </c>
      <c r="B42" s="28"/>
      <c r="C42" s="28"/>
      <c r="D42" s="28"/>
      <c r="E42" s="28"/>
      <c r="F42" s="28"/>
      <c r="G42" s="28"/>
      <c r="H42" s="28"/>
      <c r="I42" s="28"/>
      <c r="J42" s="28"/>
      <c r="K42" s="28"/>
      <c r="L42" s="28"/>
      <c r="M42" s="28"/>
      <c r="N42" s="28"/>
      <c r="O42" s="28"/>
      <c r="P42" s="28"/>
      <c r="Q42" s="28"/>
      <c r="R42" s="29">
        <f>+B42</f>
        <v>0</v>
      </c>
      <c r="S42" s="28"/>
      <c r="T42" s="28"/>
      <c r="U42" s="28"/>
      <c r="V42" s="28"/>
      <c r="W42" s="28"/>
      <c r="X42" s="28"/>
      <c r="Y42" s="28"/>
      <c r="Z42" s="28"/>
      <c r="AA42" s="28"/>
      <c r="AB42" s="28">
        <f t="shared" si="3"/>
        <v>0</v>
      </c>
    </row>
    <row r="43" spans="1:28">
      <c r="A43" t="s">
        <v>75</v>
      </c>
      <c r="B43" s="28"/>
      <c r="C43" s="28"/>
      <c r="D43" s="28"/>
      <c r="E43" s="28"/>
      <c r="F43" s="28"/>
      <c r="G43" s="28"/>
      <c r="H43" s="28"/>
      <c r="I43" s="28"/>
      <c r="J43" s="28"/>
      <c r="K43" s="28"/>
      <c r="L43" s="28"/>
      <c r="M43" s="28"/>
      <c r="N43" s="28"/>
      <c r="O43" s="28"/>
      <c r="P43" s="28"/>
      <c r="Q43" s="28"/>
      <c r="R43" s="29">
        <f>+B43</f>
        <v>0</v>
      </c>
      <c r="S43" s="28"/>
      <c r="T43" s="28"/>
      <c r="U43" s="28"/>
      <c r="V43" s="28"/>
      <c r="W43" s="28"/>
      <c r="X43" s="28"/>
      <c r="Y43" s="28"/>
      <c r="Z43" s="28"/>
      <c r="AA43" s="28"/>
      <c r="AB43" s="28">
        <f t="shared" si="3"/>
        <v>0</v>
      </c>
    </row>
    <row r="44" spans="1:28">
      <c r="A44" s="59" t="s">
        <v>202</v>
      </c>
      <c r="B44" s="28"/>
      <c r="C44" s="28"/>
      <c r="D44" s="28"/>
      <c r="E44" s="28"/>
      <c r="F44" s="28"/>
      <c r="G44" s="28"/>
      <c r="H44" s="28"/>
      <c r="I44" s="28"/>
      <c r="J44" s="28"/>
      <c r="K44" s="28"/>
      <c r="L44" s="28"/>
      <c r="M44" s="28"/>
      <c r="N44" s="28"/>
      <c r="O44" s="28"/>
      <c r="P44" s="28"/>
      <c r="Q44" s="28"/>
      <c r="R44" s="28"/>
      <c r="S44" s="29">
        <f>+B44</f>
        <v>0</v>
      </c>
      <c r="U44" s="28"/>
      <c r="V44" s="28"/>
      <c r="W44" s="28"/>
      <c r="X44" s="28"/>
      <c r="Y44" s="28"/>
      <c r="Z44" s="28"/>
      <c r="AA44" s="28"/>
      <c r="AB44" s="28">
        <f t="shared" si="3"/>
        <v>0</v>
      </c>
    </row>
    <row r="45" spans="1:28">
      <c r="A45" s="59" t="s">
        <v>211</v>
      </c>
      <c r="B45" s="28"/>
      <c r="C45" s="28"/>
      <c r="D45" s="28"/>
      <c r="E45" s="28"/>
      <c r="F45" s="28"/>
      <c r="G45" s="28"/>
      <c r="H45" s="28"/>
      <c r="I45" s="28"/>
      <c r="J45" s="28"/>
      <c r="K45" s="28"/>
      <c r="L45" s="28"/>
      <c r="M45" s="28"/>
      <c r="N45" s="28"/>
      <c r="O45" s="28"/>
      <c r="P45" s="28"/>
      <c r="Q45" s="28"/>
      <c r="R45" s="28"/>
      <c r="S45" s="28"/>
      <c r="T45" s="29">
        <f>+B45</f>
        <v>0</v>
      </c>
      <c r="U45" s="28"/>
      <c r="V45" s="28"/>
      <c r="W45" s="28"/>
      <c r="X45" s="28"/>
      <c r="Y45" s="28"/>
      <c r="Z45" s="28"/>
      <c r="AA45" s="28"/>
      <c r="AB45" s="28">
        <f t="shared" si="3"/>
        <v>0</v>
      </c>
    </row>
    <row r="46" spans="1:28">
      <c r="A46" s="59" t="s">
        <v>265</v>
      </c>
      <c r="B46" s="28"/>
      <c r="C46" s="28"/>
      <c r="D46" s="28"/>
      <c r="E46" s="28"/>
      <c r="F46" s="28"/>
      <c r="G46" s="28"/>
      <c r="H46" s="28"/>
      <c r="I46" s="28"/>
      <c r="J46" s="28"/>
      <c r="K46" s="28"/>
      <c r="L46" s="28"/>
      <c r="M46" s="28"/>
      <c r="N46" s="28"/>
      <c r="O46" s="28"/>
      <c r="P46" s="28"/>
      <c r="Q46" s="28"/>
      <c r="R46" s="28"/>
      <c r="S46" s="28"/>
      <c r="T46" s="28"/>
      <c r="U46" s="29">
        <f>+B46</f>
        <v>0</v>
      </c>
      <c r="V46" s="49"/>
      <c r="W46" s="28"/>
      <c r="X46" s="28"/>
      <c r="Y46" s="28"/>
      <c r="Z46" s="28"/>
      <c r="AA46" s="28"/>
      <c r="AB46" s="28">
        <f t="shared" si="3"/>
        <v>0</v>
      </c>
    </row>
    <row r="47" spans="1:28">
      <c r="A47" s="59" t="s">
        <v>267</v>
      </c>
      <c r="B47" s="28"/>
      <c r="C47" s="28"/>
      <c r="D47" s="28"/>
      <c r="E47" s="28"/>
      <c r="F47" s="28"/>
      <c r="G47" s="28"/>
      <c r="H47" s="28"/>
      <c r="I47" s="28"/>
      <c r="J47" s="28"/>
      <c r="K47" s="28"/>
      <c r="L47" s="28"/>
      <c r="M47" s="28"/>
      <c r="N47" s="28"/>
      <c r="O47" s="28"/>
      <c r="P47" s="28"/>
      <c r="Q47" s="28"/>
      <c r="R47" s="28"/>
      <c r="S47" s="28"/>
      <c r="T47" s="28"/>
      <c r="U47" s="30"/>
      <c r="V47" s="29">
        <f>B47</f>
        <v>0</v>
      </c>
      <c r="W47" s="28"/>
      <c r="X47" s="28"/>
      <c r="Y47" s="28"/>
      <c r="Z47" s="28"/>
      <c r="AA47" s="28"/>
      <c r="AB47" s="28">
        <f t="shared" si="3"/>
        <v>0</v>
      </c>
    </row>
    <row r="48" spans="1:28">
      <c r="A48" t="s">
        <v>212</v>
      </c>
      <c r="B48" s="28"/>
      <c r="C48" s="28"/>
      <c r="D48" s="28"/>
      <c r="E48" s="28"/>
      <c r="F48" s="28"/>
      <c r="G48" s="28"/>
      <c r="H48" s="28"/>
      <c r="I48" s="28"/>
      <c r="J48" s="28"/>
      <c r="K48" s="28"/>
      <c r="L48" s="28"/>
      <c r="M48" s="28"/>
      <c r="N48" s="28"/>
      <c r="O48" s="28"/>
      <c r="P48" s="28"/>
      <c r="Q48" s="28"/>
      <c r="R48" s="28"/>
      <c r="S48" s="28"/>
      <c r="T48" s="28"/>
      <c r="U48" s="28"/>
      <c r="V48" s="28"/>
      <c r="W48" s="29">
        <f>+B48</f>
        <v>0</v>
      </c>
      <c r="X48" s="28"/>
      <c r="Y48" s="28"/>
      <c r="Z48" s="28"/>
      <c r="AA48" s="28"/>
      <c r="AB48" s="28">
        <f t="shared" si="3"/>
        <v>0</v>
      </c>
    </row>
    <row r="49" spans="1:28" ht="6" customHeight="1">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row>
    <row r="50" spans="1:28">
      <c r="A50" t="s">
        <v>43</v>
      </c>
      <c r="B50" s="29">
        <f>SUM(B38:B49)</f>
        <v>0</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9">
        <f>SUM(AB38:AB49)</f>
        <v>0</v>
      </c>
    </row>
    <row r="51" spans="1:28" ht="10.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row>
    <row r="52" spans="1:28">
      <c r="A52" s="3" t="s">
        <v>213</v>
      </c>
      <c r="B52" s="28">
        <f>+B35+B50</f>
        <v>0</v>
      </c>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f>+AB35+AB50</f>
        <v>0</v>
      </c>
    </row>
    <row r="53" spans="1:28" ht="9.75" customHeight="1">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row>
    <row r="54" spans="1:28">
      <c r="A54" t="s">
        <v>45</v>
      </c>
      <c r="B54" s="28"/>
      <c r="C54" s="28"/>
      <c r="D54" s="28"/>
      <c r="E54" s="28"/>
      <c r="F54" s="28"/>
      <c r="G54" s="28"/>
      <c r="H54" s="28"/>
      <c r="I54" s="28"/>
      <c r="J54" s="28"/>
      <c r="K54" s="28"/>
      <c r="L54" s="28"/>
      <c r="M54" s="28"/>
      <c r="N54" s="28"/>
      <c r="O54" s="28"/>
      <c r="P54" s="28"/>
      <c r="Q54" s="28"/>
      <c r="R54" s="28"/>
      <c r="S54" s="28"/>
      <c r="T54" s="28"/>
      <c r="U54" s="28"/>
      <c r="V54" s="28"/>
      <c r="W54" s="28"/>
      <c r="X54" s="29">
        <f>+B54</f>
        <v>0</v>
      </c>
      <c r="Y54" s="28"/>
      <c r="Z54" s="28"/>
      <c r="AA54" s="28"/>
      <c r="AB54" s="28">
        <f>SUM(D54:AA54)</f>
        <v>0</v>
      </c>
    </row>
    <row r="55" spans="1:28">
      <c r="A55" t="s">
        <v>46</v>
      </c>
      <c r="B55" s="28"/>
      <c r="C55" s="28"/>
      <c r="D55" s="28"/>
      <c r="E55" s="28"/>
      <c r="F55" s="28"/>
      <c r="G55" s="28"/>
      <c r="H55" s="28"/>
      <c r="I55" s="28"/>
      <c r="J55" s="28"/>
      <c r="K55" s="28"/>
      <c r="L55" s="28"/>
      <c r="M55" s="28"/>
      <c r="N55" s="28"/>
      <c r="O55" s="28"/>
      <c r="P55" s="28"/>
      <c r="Q55" s="28"/>
      <c r="R55" s="28"/>
      <c r="S55" s="28"/>
      <c r="T55" s="28"/>
      <c r="U55" s="28"/>
      <c r="V55" s="28"/>
      <c r="W55" s="28"/>
      <c r="X55" s="28"/>
      <c r="Y55" s="29">
        <f>+B55</f>
        <v>0</v>
      </c>
      <c r="Z55" s="28"/>
      <c r="AA55" s="28"/>
      <c r="AB55" s="28">
        <f>SUM(D55:AA55)</f>
        <v>0</v>
      </c>
    </row>
    <row r="56" spans="1:28">
      <c r="A56" t="s">
        <v>44</v>
      </c>
      <c r="B56" s="28"/>
      <c r="C56" s="28"/>
      <c r="D56" s="28"/>
      <c r="E56" s="28"/>
      <c r="F56" s="28"/>
      <c r="G56" s="28"/>
      <c r="H56" s="28"/>
      <c r="I56" s="28"/>
      <c r="J56" s="28"/>
      <c r="K56" s="28"/>
      <c r="L56" s="28"/>
      <c r="M56" s="28"/>
      <c r="N56" s="28"/>
      <c r="O56" s="28"/>
      <c r="P56" s="28"/>
      <c r="Q56" s="28"/>
      <c r="R56" s="28"/>
      <c r="S56" s="28"/>
      <c r="T56" s="28"/>
      <c r="U56" s="28"/>
      <c r="V56" s="28"/>
      <c r="W56" s="28"/>
      <c r="X56" s="28"/>
      <c r="Y56" s="28"/>
      <c r="Z56" s="29">
        <f>+B56</f>
        <v>0</v>
      </c>
      <c r="AA56" s="28"/>
      <c r="AB56" s="28">
        <f>SUM(D56:AA56)</f>
        <v>0</v>
      </c>
    </row>
    <row r="57" spans="1:28" ht="10.5" customHeight="1">
      <c r="B57" s="49"/>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49"/>
    </row>
    <row r="58" spans="1:28">
      <c r="A58" s="1" t="s">
        <v>214</v>
      </c>
      <c r="B58" s="28">
        <f>SUM(B52:B57)</f>
        <v>0</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f>SUM(AB52:AB57)</f>
        <v>0</v>
      </c>
    </row>
    <row r="59" spans="1:28">
      <c r="A59" t="s">
        <v>215</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29">
        <f>+B59</f>
        <v>0</v>
      </c>
      <c r="AB59" s="49">
        <f>SUM(D59:AA59)</f>
        <v>0</v>
      </c>
    </row>
    <row r="60" spans="1:28" ht="13.8" thickBot="1">
      <c r="A60" t="s">
        <v>216</v>
      </c>
      <c r="B60" s="31">
        <f>+B58+B59</f>
        <v>0</v>
      </c>
      <c r="C60" s="31"/>
      <c r="D60" s="31">
        <f>+D13</f>
        <v>0</v>
      </c>
      <c r="E60" s="31">
        <f>+E13</f>
        <v>0</v>
      </c>
      <c r="F60" s="31"/>
      <c r="G60" s="31">
        <f>+G24</f>
        <v>0</v>
      </c>
      <c r="H60" s="31">
        <f>+H24</f>
        <v>0</v>
      </c>
      <c r="I60" s="31">
        <f>+I24</f>
        <v>0</v>
      </c>
      <c r="J60" s="31">
        <f>+J24</f>
        <v>0</v>
      </c>
      <c r="K60" s="31">
        <f>+K24</f>
        <v>0</v>
      </c>
      <c r="L60" s="31"/>
      <c r="M60" s="31">
        <f>+M28</f>
        <v>0</v>
      </c>
      <c r="N60" s="31">
        <f>+N28</f>
        <v>0</v>
      </c>
      <c r="O60" s="31">
        <f>+O31</f>
        <v>0</v>
      </c>
      <c r="P60" s="31">
        <f>+P38</f>
        <v>0</v>
      </c>
      <c r="Q60" s="31">
        <f>+Q39</f>
        <v>0</v>
      </c>
      <c r="R60" s="31">
        <f>+R41+R42+R43</f>
        <v>0</v>
      </c>
      <c r="S60" s="31">
        <f>+S44</f>
        <v>0</v>
      </c>
      <c r="T60" s="31">
        <f>+T45</f>
        <v>0</v>
      </c>
      <c r="U60" s="31">
        <f>+U46</f>
        <v>0</v>
      </c>
      <c r="V60" s="31">
        <f>V47</f>
        <v>0</v>
      </c>
      <c r="W60" s="31">
        <f>+W48</f>
        <v>0</v>
      </c>
      <c r="X60" s="31">
        <f>+X54</f>
        <v>0</v>
      </c>
      <c r="Y60" s="31">
        <f>+Y55</f>
        <v>0</v>
      </c>
      <c r="Z60" s="31">
        <f>+Z56</f>
        <v>0</v>
      </c>
      <c r="AA60" s="31">
        <f>+AA59</f>
        <v>0</v>
      </c>
      <c r="AB60" s="31">
        <f>+AB58+AB59</f>
        <v>0</v>
      </c>
    </row>
    <row r="61" spans="1:28" ht="13.8" thickTop="1"/>
    <row r="62" spans="1:28">
      <c r="A62" s="1" t="s">
        <v>47</v>
      </c>
      <c r="D62" s="60" t="s">
        <v>60</v>
      </c>
      <c r="E62" s="60" t="s">
        <v>60</v>
      </c>
      <c r="F62" s="60"/>
    </row>
    <row r="63" spans="1:28">
      <c r="A63" s="4" t="s">
        <v>48</v>
      </c>
    </row>
    <row r="64" spans="1:28">
      <c r="H64" s="24"/>
    </row>
    <row r="65" spans="2:8">
      <c r="B65" s="24"/>
      <c r="H65" s="24"/>
    </row>
    <row r="66" spans="2:8">
      <c r="B66" s="24"/>
      <c r="H66" s="24"/>
    </row>
    <row r="67" spans="2:8">
      <c r="B67" s="24"/>
    </row>
  </sheetData>
  <phoneticPr fontId="0" type="noConversion"/>
  <pageMargins left="0.75" right="0.75" top="1" bottom="1" header="0.5" footer="0.5"/>
  <pageSetup paperSize="5"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8"/>
  <sheetViews>
    <sheetView showGridLines="0" workbookViewId="0">
      <selection activeCell="G14" sqref="G14"/>
    </sheetView>
  </sheetViews>
  <sheetFormatPr defaultRowHeight="13.2"/>
  <cols>
    <col min="1" max="1" width="49.44140625" customWidth="1"/>
    <col min="2" max="2" width="16.33203125" customWidth="1"/>
    <col min="3" max="3" width="10.6640625" customWidth="1"/>
    <col min="4" max="4" width="10.44140625" customWidth="1"/>
    <col min="6" max="6" width="9.33203125" bestFit="1" customWidth="1"/>
    <col min="7" max="8" width="9.88671875" customWidth="1"/>
    <col min="9" max="9" width="10.6640625" customWidth="1"/>
    <col min="10" max="10" width="10" customWidth="1"/>
    <col min="12" max="12" width="9.44140625" customWidth="1"/>
    <col min="13" max="13" width="12.6640625" customWidth="1"/>
  </cols>
  <sheetData>
    <row r="1" spans="1:13" ht="15.6">
      <c r="A1" s="6" t="s">
        <v>361</v>
      </c>
      <c r="B1" s="7"/>
      <c r="C1" s="7"/>
      <c r="E1" s="7"/>
      <c r="F1" s="7"/>
      <c r="G1" s="7"/>
      <c r="H1" s="7"/>
      <c r="I1" s="7"/>
      <c r="J1" s="7"/>
      <c r="K1" s="7"/>
      <c r="L1" s="7"/>
      <c r="M1" s="7"/>
    </row>
    <row r="2" spans="1:13" ht="15.6">
      <c r="A2" s="6"/>
      <c r="B2" s="7"/>
      <c r="C2" s="7"/>
      <c r="E2" s="7"/>
      <c r="F2" s="7"/>
      <c r="G2" s="7"/>
      <c r="H2" s="7"/>
      <c r="I2" s="7"/>
      <c r="J2" s="7"/>
      <c r="K2" s="7"/>
      <c r="L2" s="7"/>
      <c r="M2" s="7"/>
    </row>
    <row r="3" spans="1:13">
      <c r="A3" s="51" t="s">
        <v>133</v>
      </c>
      <c r="B3" s="7"/>
      <c r="D3" s="21"/>
      <c r="E3" s="7"/>
      <c r="F3" s="7"/>
      <c r="G3" s="7"/>
      <c r="H3" s="7"/>
      <c r="I3" s="7"/>
      <c r="J3" s="7"/>
      <c r="K3" s="7"/>
      <c r="L3" s="7"/>
      <c r="M3" s="7"/>
    </row>
    <row r="4" spans="1:13">
      <c r="A4" s="51" t="s">
        <v>135</v>
      </c>
      <c r="B4" s="7"/>
      <c r="D4" s="7"/>
      <c r="E4" s="7"/>
      <c r="F4" s="7"/>
      <c r="G4" s="7"/>
      <c r="H4" s="7"/>
      <c r="I4" s="7"/>
      <c r="J4" s="7"/>
      <c r="K4" s="7"/>
      <c r="L4" s="7"/>
      <c r="M4" s="7"/>
    </row>
    <row r="5" spans="1:13">
      <c r="A5" s="51" t="s">
        <v>134</v>
      </c>
      <c r="B5" s="7"/>
      <c r="D5" s="7"/>
      <c r="E5" s="7"/>
      <c r="F5" s="7"/>
      <c r="G5" s="7"/>
      <c r="H5" s="7"/>
      <c r="I5" s="7"/>
      <c r="J5" s="7"/>
      <c r="K5" s="7"/>
      <c r="L5" s="7"/>
      <c r="M5" s="7"/>
    </row>
    <row r="6" spans="1:13" s="7" customFormat="1"/>
    <row r="7" spans="1:13" s="7" customFormat="1">
      <c r="A7" s="51"/>
    </row>
    <row r="8" spans="1:13" ht="27.6">
      <c r="A8" s="8" t="s">
        <v>256</v>
      </c>
      <c r="B8" s="9" t="s">
        <v>137</v>
      </c>
      <c r="C8" s="9"/>
      <c r="D8" s="9"/>
      <c r="E8" s="9"/>
      <c r="F8" s="9"/>
      <c r="G8" s="9"/>
      <c r="H8" s="9"/>
      <c r="I8" s="9"/>
      <c r="J8" s="10"/>
      <c r="K8" s="9"/>
      <c r="L8" s="9"/>
      <c r="M8" s="9"/>
    </row>
    <row r="9" spans="1:13" ht="18.75" customHeight="1">
      <c r="A9" s="11" t="s">
        <v>80</v>
      </c>
      <c r="B9" s="7"/>
      <c r="C9" s="7"/>
      <c r="D9" s="7"/>
      <c r="E9" s="7"/>
      <c r="F9" s="7"/>
      <c r="G9" s="7"/>
      <c r="H9" s="7"/>
      <c r="I9" s="7"/>
      <c r="J9" s="7"/>
      <c r="K9" s="7"/>
      <c r="L9" s="12"/>
      <c r="M9" s="7"/>
    </row>
    <row r="10" spans="1:13">
      <c r="A10" s="7" t="s">
        <v>237</v>
      </c>
      <c r="B10" s="7">
        <f>+'St of Rev, Exp'!AB13</f>
        <v>0</v>
      </c>
      <c r="C10" s="7"/>
      <c r="D10" s="7"/>
      <c r="E10" s="7"/>
      <c r="F10" s="7"/>
      <c r="G10" s="7"/>
      <c r="H10" s="7"/>
      <c r="I10" s="7"/>
      <c r="J10" s="7"/>
      <c r="K10" s="7"/>
      <c r="L10" s="7"/>
      <c r="M10" s="7"/>
    </row>
    <row r="11" spans="1:13">
      <c r="A11" s="13"/>
      <c r="B11" s="7"/>
      <c r="C11" s="7"/>
      <c r="D11" s="7"/>
      <c r="E11" s="7"/>
      <c r="F11" s="7"/>
      <c r="G11" s="7"/>
      <c r="H11" s="7"/>
      <c r="I11" s="7"/>
      <c r="J11" s="7"/>
      <c r="K11" s="7"/>
      <c r="L11" s="7"/>
      <c r="M11" s="7"/>
    </row>
    <row r="12" spans="1:13">
      <c r="A12" s="10" t="s">
        <v>81</v>
      </c>
      <c r="B12" s="7">
        <f>+'St of Rev, Exp'!AB24</f>
        <v>0</v>
      </c>
      <c r="C12" s="7"/>
      <c r="D12" s="7"/>
      <c r="E12" s="7"/>
      <c r="F12" s="7"/>
      <c r="G12" s="7"/>
      <c r="H12" s="7"/>
      <c r="I12" s="7"/>
      <c r="J12" s="7"/>
      <c r="K12" s="7"/>
      <c r="L12" s="7"/>
      <c r="M12" s="7"/>
    </row>
    <row r="13" spans="1:13">
      <c r="A13" s="10"/>
      <c r="B13" s="7"/>
      <c r="C13" s="7"/>
      <c r="D13" s="7"/>
      <c r="E13" s="7"/>
      <c r="F13" s="7"/>
      <c r="G13" s="7"/>
      <c r="H13" s="7"/>
      <c r="I13" s="7"/>
      <c r="J13" s="7"/>
      <c r="K13" s="7"/>
      <c r="L13" s="7"/>
      <c r="M13" s="7"/>
    </row>
    <row r="14" spans="1:13">
      <c r="A14" s="7" t="s">
        <v>108</v>
      </c>
      <c r="B14" s="7">
        <f>+'St of Rev, Exp'!AB28+'St of Rev, Exp'!AB29+'St of Rev, Exp'!AB30</f>
        <v>0</v>
      </c>
      <c r="C14" s="7"/>
      <c r="D14" s="7"/>
      <c r="E14" s="7"/>
      <c r="F14" s="7"/>
      <c r="G14" s="7"/>
      <c r="H14" s="7"/>
      <c r="I14" s="7"/>
      <c r="J14" s="7"/>
      <c r="K14" s="7"/>
      <c r="L14" s="7"/>
      <c r="M14" s="7"/>
    </row>
    <row r="15" spans="1:13">
      <c r="A15" s="7" t="s">
        <v>82</v>
      </c>
      <c r="B15" s="7">
        <f>+'St of Rev, Exp'!AB31</f>
        <v>0</v>
      </c>
      <c r="C15" s="7"/>
      <c r="D15" s="7"/>
      <c r="E15" s="7"/>
      <c r="F15" s="7"/>
      <c r="G15" s="7"/>
      <c r="H15" s="7"/>
      <c r="I15" s="7"/>
      <c r="J15" s="7"/>
      <c r="K15" s="7"/>
      <c r="L15" s="7"/>
      <c r="M15" s="7"/>
    </row>
    <row r="16" spans="1:13">
      <c r="A16" s="14" t="s">
        <v>83</v>
      </c>
      <c r="B16" s="50">
        <f>+'St of Rev, Exp'!AB33</f>
        <v>0</v>
      </c>
      <c r="C16" s="7"/>
      <c r="D16" s="7"/>
      <c r="E16" s="7"/>
      <c r="F16" s="7"/>
      <c r="G16" s="7"/>
      <c r="H16" s="7"/>
      <c r="I16" s="7"/>
      <c r="J16" s="7"/>
      <c r="K16" s="7"/>
      <c r="L16" s="7"/>
      <c r="M16" s="7"/>
    </row>
    <row r="17" spans="1:13">
      <c r="A17" s="14" t="s">
        <v>132</v>
      </c>
      <c r="B17" s="24">
        <f>+B13+B14+B15+B16</f>
        <v>0</v>
      </c>
      <c r="C17" s="7"/>
      <c r="D17" s="7"/>
      <c r="E17" s="7"/>
      <c r="F17" s="7"/>
      <c r="G17" s="7"/>
      <c r="H17" s="7"/>
      <c r="I17" s="7"/>
      <c r="J17" s="7"/>
      <c r="K17" s="7"/>
      <c r="L17" s="7"/>
      <c r="M17" s="7"/>
    </row>
    <row r="18" spans="1:13">
      <c r="A18" s="10" t="s">
        <v>42</v>
      </c>
      <c r="B18" s="7"/>
      <c r="C18" s="7"/>
      <c r="D18" s="7"/>
      <c r="E18" s="7"/>
      <c r="F18" s="7"/>
      <c r="G18" s="7"/>
      <c r="H18" s="7"/>
      <c r="I18" s="7"/>
      <c r="J18" s="7"/>
      <c r="K18" s="7"/>
      <c r="L18" s="7"/>
      <c r="M18" s="7"/>
    </row>
    <row r="19" spans="1:13">
      <c r="A19" s="14" t="s">
        <v>331</v>
      </c>
      <c r="B19" s="7">
        <f>+'St of Rev, Exp'!AB38</f>
        <v>0</v>
      </c>
      <c r="C19" s="7"/>
      <c r="D19" s="7"/>
      <c r="E19" s="7"/>
      <c r="F19" s="7"/>
      <c r="G19" s="7"/>
      <c r="H19" s="7"/>
      <c r="I19" s="7"/>
      <c r="J19" s="7"/>
      <c r="K19" s="7"/>
      <c r="L19" s="7"/>
      <c r="M19" s="7"/>
    </row>
    <row r="20" spans="1:13">
      <c r="A20" s="14" t="s">
        <v>84</v>
      </c>
      <c r="B20" s="7">
        <f>+'St of Rev, Exp'!AB39</f>
        <v>0</v>
      </c>
      <c r="C20" s="7"/>
      <c r="D20" s="7"/>
      <c r="E20" s="7"/>
      <c r="F20" s="7"/>
      <c r="G20" s="7"/>
      <c r="H20" s="7"/>
      <c r="I20" s="7"/>
      <c r="J20" s="7"/>
      <c r="K20" s="7"/>
      <c r="L20" s="7"/>
      <c r="M20" s="7"/>
    </row>
    <row r="21" spans="1:13">
      <c r="A21" s="14" t="s">
        <v>85</v>
      </c>
      <c r="B21" s="7">
        <f>+'St of Rev, Exp'!AB41+'St of Rev, Exp'!AB42+'St of Rev, Exp'!AB43</f>
        <v>0</v>
      </c>
      <c r="C21" s="7"/>
      <c r="D21" s="7"/>
      <c r="E21" s="7"/>
      <c r="F21" s="7"/>
      <c r="G21" s="7"/>
      <c r="H21" s="7"/>
      <c r="I21" s="7"/>
      <c r="J21" s="7"/>
      <c r="K21" s="7"/>
      <c r="L21" s="7"/>
      <c r="M21" s="7"/>
    </row>
    <row r="22" spans="1:13">
      <c r="A22" s="59" t="s">
        <v>202</v>
      </c>
      <c r="B22" s="7">
        <f>'St of Rev, Exp'!AB44</f>
        <v>0</v>
      </c>
      <c r="C22" s="7"/>
      <c r="D22" s="7"/>
      <c r="E22" s="7"/>
      <c r="F22" s="7"/>
      <c r="G22" s="7"/>
      <c r="H22" s="7"/>
      <c r="I22" s="7"/>
      <c r="J22" s="7"/>
      <c r="K22" s="7"/>
      <c r="L22" s="7"/>
      <c r="M22" s="7"/>
    </row>
    <row r="23" spans="1:13">
      <c r="A23" s="59" t="s">
        <v>211</v>
      </c>
      <c r="B23" s="7">
        <f>'St of Rev, Exp'!AB45</f>
        <v>0</v>
      </c>
      <c r="C23" s="7"/>
      <c r="D23" s="7"/>
      <c r="E23" s="7"/>
      <c r="F23" s="7"/>
      <c r="G23" s="7"/>
      <c r="H23" s="7"/>
      <c r="I23" s="7"/>
      <c r="J23" s="7"/>
      <c r="K23" s="7"/>
      <c r="L23" s="7"/>
      <c r="M23" s="7"/>
    </row>
    <row r="24" spans="1:13">
      <c r="A24" s="14" t="s">
        <v>265</v>
      </c>
      <c r="B24" s="7">
        <f>'St of Rev, Exp'!AB46</f>
        <v>0</v>
      </c>
      <c r="C24" s="7"/>
      <c r="D24" s="7"/>
      <c r="E24" s="7"/>
      <c r="F24" s="7"/>
      <c r="G24" s="7"/>
      <c r="H24" s="7"/>
      <c r="I24" s="7"/>
      <c r="J24" s="7"/>
      <c r="K24" s="7"/>
      <c r="L24" s="7"/>
      <c r="M24" s="7"/>
    </row>
    <row r="25" spans="1:13">
      <c r="A25" s="14" t="s">
        <v>267</v>
      </c>
      <c r="B25" s="7">
        <f>+'St of Rev, Exp'!AB47</f>
        <v>0</v>
      </c>
      <c r="C25" s="7"/>
      <c r="D25" s="7"/>
      <c r="E25" s="7"/>
      <c r="F25" s="7"/>
      <c r="G25" s="7"/>
      <c r="H25" s="7"/>
      <c r="I25" s="7"/>
      <c r="J25" s="7"/>
      <c r="K25" s="7"/>
      <c r="L25" s="7"/>
      <c r="M25" s="7"/>
    </row>
    <row r="26" spans="1:13">
      <c r="A26" s="14" t="s">
        <v>86</v>
      </c>
      <c r="B26" s="50">
        <f>+'St of Rev, Exp'!AB48</f>
        <v>0</v>
      </c>
      <c r="C26" s="7"/>
      <c r="D26" s="7"/>
      <c r="E26" s="7"/>
      <c r="F26" s="7"/>
      <c r="G26" s="7"/>
      <c r="H26" s="7"/>
      <c r="I26" s="7"/>
      <c r="J26" s="7"/>
      <c r="K26" s="7"/>
      <c r="L26" s="7"/>
      <c r="M26" s="7"/>
    </row>
    <row r="27" spans="1:13">
      <c r="A27" s="14" t="s">
        <v>131</v>
      </c>
      <c r="B27" s="24">
        <f>SUM(B19:B26)</f>
        <v>0</v>
      </c>
      <c r="C27" s="7"/>
      <c r="D27" s="7"/>
      <c r="E27" s="7"/>
      <c r="F27" s="7"/>
      <c r="G27" s="7"/>
      <c r="H27" s="7"/>
      <c r="I27" s="7"/>
      <c r="J27" s="7"/>
      <c r="K27" s="7"/>
      <c r="L27" s="7"/>
      <c r="M27" s="7"/>
    </row>
    <row r="28" spans="1:13">
      <c r="A28" s="7" t="s">
        <v>45</v>
      </c>
      <c r="B28" s="7">
        <f>+'St of Rev, Exp'!AB54</f>
        <v>0</v>
      </c>
      <c r="C28" s="7"/>
      <c r="D28" s="7"/>
      <c r="E28" s="7"/>
      <c r="F28" s="7"/>
      <c r="G28" s="7"/>
      <c r="H28" s="7"/>
      <c r="I28" s="7"/>
      <c r="J28" s="7"/>
      <c r="K28" s="7"/>
      <c r="L28" s="7"/>
      <c r="M28" s="7"/>
    </row>
    <row r="29" spans="1:13">
      <c r="A29" s="14" t="s">
        <v>46</v>
      </c>
      <c r="B29" s="7">
        <f>+'St of Rev, Exp'!AB55</f>
        <v>0</v>
      </c>
      <c r="C29" s="7"/>
      <c r="D29" s="7"/>
      <c r="E29" s="7"/>
      <c r="F29" s="7"/>
      <c r="G29" s="7"/>
      <c r="H29" s="7"/>
      <c r="I29" s="7"/>
      <c r="J29" s="7"/>
      <c r="K29" s="7"/>
      <c r="L29" s="7"/>
      <c r="M29" s="7"/>
    </row>
    <row r="30" spans="1:13">
      <c r="A30" s="14" t="s">
        <v>44</v>
      </c>
      <c r="B30" s="7">
        <f>+'St of Rev, Exp'!AB56</f>
        <v>0</v>
      </c>
      <c r="C30" s="7"/>
      <c r="D30" s="7"/>
      <c r="E30" s="7"/>
      <c r="F30" s="7"/>
      <c r="G30" s="7"/>
      <c r="H30" s="7"/>
      <c r="I30" s="7"/>
      <c r="J30" s="7"/>
      <c r="K30" s="7"/>
      <c r="L30" s="7"/>
      <c r="M30" s="7"/>
    </row>
    <row r="31" spans="1:13">
      <c r="A31" s="13"/>
      <c r="B31" s="7"/>
      <c r="C31" s="7"/>
      <c r="D31" s="7"/>
      <c r="E31" s="7"/>
      <c r="F31" s="7"/>
      <c r="G31" s="7"/>
      <c r="H31" s="7"/>
      <c r="I31" s="7"/>
      <c r="J31" s="7"/>
      <c r="K31" s="7"/>
      <c r="L31" s="7"/>
      <c r="M31" s="7"/>
    </row>
    <row r="32" spans="1:13" ht="13.8" thickBot="1">
      <c r="A32" s="10" t="s">
        <v>257</v>
      </c>
      <c r="B32" s="15">
        <f>+B17+B27+B28+B30+B29</f>
        <v>0</v>
      </c>
      <c r="C32" s="7"/>
      <c r="D32" s="7"/>
      <c r="E32" s="7"/>
      <c r="F32" s="7"/>
      <c r="G32" s="7"/>
      <c r="H32" s="7"/>
      <c r="I32" s="7"/>
      <c r="J32" s="7"/>
      <c r="K32" s="7"/>
      <c r="L32" s="7"/>
      <c r="M32" s="7"/>
    </row>
    <row r="33" spans="1:13" ht="13.8" thickTop="1">
      <c r="A33" s="13"/>
      <c r="B33" s="7"/>
      <c r="C33" s="7"/>
      <c r="D33" s="7"/>
      <c r="E33" s="7"/>
      <c r="F33" s="7"/>
      <c r="G33" s="7"/>
      <c r="H33" s="7"/>
      <c r="I33" s="7"/>
      <c r="J33" s="7"/>
      <c r="K33" s="7"/>
      <c r="L33" s="7"/>
      <c r="M33" s="7"/>
    </row>
    <row r="34" spans="1:13" ht="31.2">
      <c r="A34" s="16" t="s">
        <v>87</v>
      </c>
      <c r="B34" s="7"/>
      <c r="C34" s="7"/>
      <c r="D34" s="7"/>
      <c r="E34" s="7"/>
      <c r="F34" s="7"/>
      <c r="G34" s="7"/>
      <c r="H34" s="7"/>
      <c r="I34" s="7"/>
      <c r="J34" s="7"/>
      <c r="K34" s="7"/>
      <c r="L34" s="7"/>
      <c r="M34" s="7"/>
    </row>
    <row r="35" spans="1:13">
      <c r="B35" s="17"/>
      <c r="C35" s="17"/>
      <c r="D35" s="17"/>
      <c r="E35" s="17"/>
      <c r="F35" s="17"/>
      <c r="G35" s="17"/>
      <c r="H35" s="17"/>
      <c r="I35" s="17"/>
      <c r="J35" s="17"/>
      <c r="K35" s="17"/>
      <c r="L35" s="17"/>
      <c r="M35" s="17"/>
    </row>
    <row r="36" spans="1:13" ht="13.8">
      <c r="A36" s="18" t="s">
        <v>88</v>
      </c>
      <c r="B36" s="7"/>
      <c r="C36" s="7"/>
      <c r="D36" s="7"/>
      <c r="E36" s="7"/>
      <c r="F36" s="7"/>
      <c r="G36" s="7"/>
      <c r="H36" s="7"/>
      <c r="I36" s="7"/>
      <c r="J36" s="7"/>
      <c r="K36" s="7"/>
      <c r="L36" s="7"/>
      <c r="M36" s="7"/>
    </row>
    <row r="37" spans="1:13">
      <c r="A37" s="10" t="s">
        <v>50</v>
      </c>
      <c r="B37" s="7"/>
      <c r="C37" s="7"/>
      <c r="D37" s="7"/>
      <c r="E37" s="7"/>
      <c r="F37" s="7"/>
      <c r="G37" s="7"/>
      <c r="H37" s="7"/>
      <c r="I37" s="7"/>
      <c r="J37" s="7"/>
      <c r="K37" s="7"/>
      <c r="L37" s="7"/>
      <c r="M37" s="7"/>
    </row>
    <row r="38" spans="1:13">
      <c r="A38" s="10" t="s">
        <v>89</v>
      </c>
      <c r="B38" s="7"/>
      <c r="C38" s="7"/>
      <c r="D38" s="7"/>
      <c r="E38" s="7"/>
      <c r="F38" s="7"/>
      <c r="G38" s="7"/>
      <c r="H38" s="7"/>
      <c r="I38" s="7"/>
      <c r="J38" s="7"/>
      <c r="K38" s="7"/>
      <c r="L38" s="7"/>
      <c r="M38" s="7"/>
    </row>
    <row r="39" spans="1:13">
      <c r="A39" s="10" t="s">
        <v>90</v>
      </c>
      <c r="B39" s="7"/>
      <c r="D39" s="7"/>
      <c r="E39" s="7"/>
      <c r="F39" s="7"/>
      <c r="G39" s="7"/>
      <c r="H39" s="7"/>
      <c r="I39" s="7"/>
      <c r="J39" s="7"/>
      <c r="K39" s="7"/>
      <c r="L39" s="7"/>
      <c r="M39" s="7"/>
    </row>
    <row r="40" spans="1:13">
      <c r="A40" s="10" t="s">
        <v>54</v>
      </c>
      <c r="B40" s="7"/>
      <c r="C40" s="7"/>
      <c r="D40" s="7"/>
      <c r="E40" s="7"/>
      <c r="F40" s="7"/>
      <c r="G40" s="7"/>
      <c r="H40" s="7"/>
      <c r="I40" s="7"/>
      <c r="J40" s="7"/>
      <c r="K40" s="7"/>
      <c r="L40" s="7"/>
      <c r="M40" s="7"/>
    </row>
    <row r="41" spans="1:13">
      <c r="A41" s="10"/>
      <c r="B41" s="7"/>
      <c r="C41" s="7"/>
      <c r="D41" s="7"/>
      <c r="E41" s="7"/>
      <c r="F41" s="7"/>
      <c r="G41" s="7"/>
      <c r="H41" s="7"/>
      <c r="I41" s="7"/>
      <c r="J41" s="7"/>
      <c r="K41" s="7"/>
      <c r="L41" s="7"/>
      <c r="M41" s="7"/>
    </row>
    <row r="42" spans="1:13">
      <c r="A42" s="10" t="s">
        <v>91</v>
      </c>
      <c r="B42" s="7"/>
      <c r="C42" s="7"/>
      <c r="D42" s="7"/>
      <c r="E42" s="7"/>
      <c r="F42" s="7"/>
      <c r="G42" s="7"/>
      <c r="H42" s="7"/>
      <c r="I42" s="7"/>
      <c r="J42" s="7"/>
      <c r="K42" s="7"/>
      <c r="L42" s="7"/>
      <c r="M42" s="7"/>
    </row>
    <row r="43" spans="1:13">
      <c r="A43" s="7"/>
      <c r="B43" s="7"/>
      <c r="C43" s="7"/>
      <c r="D43" s="7"/>
      <c r="E43" s="7"/>
      <c r="F43" s="7"/>
      <c r="G43" s="7"/>
      <c r="H43" s="7"/>
      <c r="I43" s="7"/>
      <c r="J43" s="7"/>
      <c r="K43" s="7"/>
      <c r="L43" s="7"/>
      <c r="M43" s="7"/>
    </row>
    <row r="44" spans="1:13" ht="13.8">
      <c r="A44" s="18" t="s">
        <v>92</v>
      </c>
      <c r="B44" s="7"/>
      <c r="C44" s="7"/>
      <c r="D44" s="7"/>
      <c r="E44" s="7"/>
      <c r="F44" s="7"/>
      <c r="G44" s="7"/>
      <c r="H44" s="7"/>
      <c r="I44" s="7"/>
      <c r="J44" s="7"/>
      <c r="K44" s="7"/>
      <c r="L44" s="7"/>
      <c r="M44" s="7"/>
    </row>
    <row r="45" spans="1:13">
      <c r="A45" s="10"/>
      <c r="B45" s="7"/>
      <c r="C45" s="7"/>
      <c r="D45" s="7"/>
      <c r="E45" s="7"/>
      <c r="F45" s="7"/>
      <c r="G45" s="7"/>
      <c r="H45" s="7"/>
      <c r="I45" s="7"/>
      <c r="J45" s="7"/>
      <c r="K45" s="7"/>
      <c r="L45" s="7"/>
      <c r="M45" s="7"/>
    </row>
    <row r="46" spans="1:13" ht="13.8" thickBot="1">
      <c r="A46" s="10" t="s">
        <v>258</v>
      </c>
      <c r="B46" s="15">
        <f>SUM(B34:B45)</f>
        <v>0</v>
      </c>
      <c r="C46" s="7"/>
      <c r="D46" s="7"/>
      <c r="E46" s="7"/>
      <c r="F46" s="7"/>
      <c r="G46" s="7"/>
      <c r="H46" s="7"/>
      <c r="I46" s="7"/>
      <c r="J46" s="7"/>
      <c r="K46" s="7"/>
      <c r="L46" s="7"/>
      <c r="M46" s="7"/>
    </row>
    <row r="47" spans="1:13" ht="13.8" thickTop="1"/>
    <row r="48" spans="1:13">
      <c r="A48" t="s">
        <v>93</v>
      </c>
      <c r="B48" s="7">
        <f>+B32-B46</f>
        <v>0</v>
      </c>
      <c r="C48" s="7"/>
      <c r="D48" s="7"/>
      <c r="E48" s="7"/>
      <c r="F48" s="7"/>
      <c r="G48" s="7"/>
      <c r="H48" s="7"/>
      <c r="I48" s="7"/>
      <c r="J48" s="7"/>
      <c r="K48" s="7"/>
      <c r="L48" s="7"/>
      <c r="M48" s="7"/>
    </row>
    <row r="51" spans="1:7">
      <c r="A51" s="19" t="s">
        <v>79</v>
      </c>
      <c r="B51" s="20"/>
      <c r="C51" s="22"/>
      <c r="D51" s="22"/>
      <c r="E51" s="22"/>
      <c r="F51" s="22"/>
      <c r="G51" s="22"/>
    </row>
    <row r="52" spans="1:7">
      <c r="A52" s="19" t="s">
        <v>94</v>
      </c>
      <c r="B52" s="20"/>
      <c r="C52" s="22"/>
      <c r="D52" s="22"/>
      <c r="E52" s="22"/>
      <c r="F52" s="22"/>
      <c r="G52" s="22"/>
    </row>
    <row r="53" spans="1:7">
      <c r="A53" s="20" t="s">
        <v>95</v>
      </c>
      <c r="B53" s="20"/>
      <c r="C53" s="22"/>
      <c r="D53" s="22"/>
      <c r="E53" s="22"/>
      <c r="F53" s="22"/>
      <c r="G53" s="22"/>
    </row>
    <row r="54" spans="1:7">
      <c r="A54" s="20"/>
      <c r="B54" s="20"/>
      <c r="C54" s="22"/>
      <c r="D54" s="22"/>
      <c r="E54" s="22"/>
      <c r="F54" s="22"/>
      <c r="G54" s="22"/>
    </row>
    <row r="55" spans="1:7">
      <c r="A55" s="22"/>
      <c r="B55" s="22"/>
      <c r="C55" s="22"/>
      <c r="D55" s="22"/>
      <c r="E55" s="22"/>
      <c r="F55" s="22"/>
      <c r="G55" s="22"/>
    </row>
    <row r="56" spans="1:7">
      <c r="B56" s="22"/>
      <c r="C56" s="22"/>
      <c r="D56" s="22"/>
      <c r="E56" s="22"/>
      <c r="F56" s="22"/>
      <c r="G56" s="22"/>
    </row>
    <row r="57" spans="1:7" ht="72.75" customHeight="1">
      <c r="A57" s="23" t="s">
        <v>96</v>
      </c>
      <c r="B57" s="134" t="s">
        <v>97</v>
      </c>
      <c r="C57" s="134"/>
      <c r="D57" s="134"/>
      <c r="E57" s="134"/>
      <c r="F57" s="134"/>
      <c r="G57" s="134"/>
    </row>
    <row r="58" spans="1:7" ht="13.5" customHeight="1">
      <c r="A58" s="23"/>
      <c r="B58" s="22"/>
      <c r="C58" s="22"/>
      <c r="D58" s="22"/>
      <c r="E58" s="22"/>
      <c r="F58" s="22"/>
      <c r="G58" s="22"/>
    </row>
    <row r="59" spans="1:7" ht="55.5" customHeight="1">
      <c r="A59" s="23" t="s">
        <v>98</v>
      </c>
      <c r="B59" s="134" t="s">
        <v>107</v>
      </c>
      <c r="C59" s="134"/>
      <c r="D59" s="134"/>
      <c r="E59" s="134"/>
      <c r="F59" s="134"/>
      <c r="G59" s="134"/>
    </row>
    <row r="60" spans="1:7">
      <c r="A60" s="23"/>
      <c r="B60" s="22"/>
      <c r="C60" s="22"/>
      <c r="D60" s="22"/>
      <c r="E60" s="22"/>
      <c r="F60" s="22"/>
      <c r="G60" s="22"/>
    </row>
    <row r="61" spans="1:7">
      <c r="A61" s="23"/>
      <c r="B61" s="22"/>
      <c r="C61" s="22"/>
      <c r="D61" s="22"/>
      <c r="E61" s="22"/>
      <c r="F61" s="22"/>
      <c r="G61" s="22"/>
    </row>
    <row r="62" spans="1:7" ht="72.75" customHeight="1">
      <c r="A62" s="23" t="s">
        <v>99</v>
      </c>
      <c r="B62" s="134" t="s">
        <v>100</v>
      </c>
      <c r="C62" s="134"/>
      <c r="D62" s="134"/>
      <c r="E62" s="134"/>
      <c r="F62" s="134"/>
      <c r="G62" s="134"/>
    </row>
    <row r="63" spans="1:7">
      <c r="A63" s="23"/>
      <c r="B63" s="22"/>
      <c r="C63" s="22"/>
      <c r="D63" s="22"/>
      <c r="E63" s="22"/>
      <c r="F63" s="22"/>
      <c r="G63" s="22"/>
    </row>
    <row r="64" spans="1:7" ht="31.5" customHeight="1">
      <c r="A64" s="23" t="s">
        <v>101</v>
      </c>
      <c r="B64" s="134" t="s">
        <v>102</v>
      </c>
      <c r="C64" s="134"/>
      <c r="D64" s="134"/>
      <c r="E64" s="134"/>
      <c r="F64" s="134"/>
      <c r="G64" s="134"/>
    </row>
    <row r="65" spans="1:7">
      <c r="A65" s="23"/>
      <c r="B65" s="22"/>
      <c r="C65" s="22"/>
      <c r="D65" s="22"/>
      <c r="E65" s="22"/>
      <c r="F65" s="22"/>
      <c r="G65" s="22"/>
    </row>
    <row r="66" spans="1:7">
      <c r="A66" s="23" t="s">
        <v>103</v>
      </c>
      <c r="B66" s="134" t="s">
        <v>104</v>
      </c>
      <c r="C66" s="134"/>
      <c r="D66" s="134"/>
      <c r="E66" s="134"/>
      <c r="F66" s="134"/>
      <c r="G66" s="134"/>
    </row>
    <row r="67" spans="1:7">
      <c r="A67" s="23"/>
      <c r="B67" s="22"/>
      <c r="C67" s="22"/>
      <c r="D67" s="22"/>
      <c r="E67" s="22"/>
      <c r="F67" s="22"/>
      <c r="G67" s="22"/>
    </row>
    <row r="68" spans="1:7" ht="45" customHeight="1">
      <c r="A68" s="23" t="s">
        <v>105</v>
      </c>
      <c r="B68" s="134" t="s">
        <v>106</v>
      </c>
      <c r="C68" s="134"/>
      <c r="D68" s="134"/>
      <c r="E68" s="134"/>
      <c r="F68" s="134"/>
      <c r="G68" s="134"/>
    </row>
    <row r="69" spans="1:7">
      <c r="A69" s="23"/>
      <c r="B69" s="22"/>
      <c r="C69" s="22"/>
      <c r="D69" s="22"/>
      <c r="E69" s="22"/>
      <c r="F69" s="22"/>
      <c r="G69" s="22"/>
    </row>
    <row r="70" spans="1:7">
      <c r="A70" s="23"/>
      <c r="B70" s="22"/>
      <c r="C70" s="22"/>
      <c r="D70" s="22"/>
      <c r="E70" s="22"/>
      <c r="F70" s="22"/>
      <c r="G70" s="22"/>
    </row>
    <row r="71" spans="1:7">
      <c r="A71" s="23"/>
      <c r="B71" s="22"/>
      <c r="C71" s="22"/>
      <c r="D71" s="22"/>
      <c r="E71" s="22"/>
      <c r="F71" s="22"/>
      <c r="G71" s="22"/>
    </row>
    <row r="72" spans="1:7">
      <c r="A72" s="23"/>
      <c r="B72" s="22"/>
      <c r="C72" s="22"/>
      <c r="D72" s="22"/>
      <c r="E72" s="22"/>
      <c r="F72" s="22"/>
      <c r="G72" s="22"/>
    </row>
    <row r="73" spans="1:7">
      <c r="A73" s="23"/>
      <c r="B73" s="22"/>
      <c r="C73" s="22"/>
      <c r="D73" s="22"/>
      <c r="E73" s="22"/>
      <c r="F73" s="22"/>
      <c r="G73" s="22"/>
    </row>
    <row r="74" spans="1:7">
      <c r="A74" s="22"/>
      <c r="B74" s="22"/>
      <c r="C74" s="22"/>
      <c r="D74" s="22"/>
      <c r="E74" s="22"/>
      <c r="F74" s="22"/>
      <c r="G74" s="22"/>
    </row>
    <row r="75" spans="1:7">
      <c r="A75" s="22"/>
      <c r="B75" s="22"/>
      <c r="C75" s="22"/>
      <c r="D75" s="22"/>
      <c r="E75" s="22"/>
      <c r="F75" s="22"/>
      <c r="G75" s="22"/>
    </row>
    <row r="76" spans="1:7">
      <c r="A76" s="22"/>
      <c r="B76" s="22"/>
      <c r="C76" s="22"/>
      <c r="D76" s="22"/>
      <c r="E76" s="22"/>
      <c r="F76" s="22"/>
      <c r="G76" s="22"/>
    </row>
    <row r="77" spans="1:7">
      <c r="A77" s="22"/>
      <c r="B77" s="22"/>
      <c r="C77" s="22"/>
      <c r="D77" s="22"/>
      <c r="E77" s="22"/>
      <c r="F77" s="22"/>
      <c r="G77" s="22"/>
    </row>
    <row r="78" spans="1:7">
      <c r="A78" s="22"/>
      <c r="B78" s="22"/>
      <c r="C78" s="22"/>
      <c r="D78" s="22"/>
      <c r="E78" s="22"/>
      <c r="F78" s="22"/>
      <c r="G78" s="22"/>
    </row>
  </sheetData>
  <mergeCells count="6">
    <mergeCell ref="B66:G66"/>
    <mergeCell ref="B68:G68"/>
    <mergeCell ref="B57:G57"/>
    <mergeCell ref="B59:G59"/>
    <mergeCell ref="B62:G62"/>
    <mergeCell ref="B64:G64"/>
  </mergeCells>
  <phoneticPr fontId="0" type="noConversion"/>
  <pageMargins left="0.75" right="0.75" top="1" bottom="1" header="0.5" footer="0.5"/>
  <pageSetup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50"/>
  <sheetViews>
    <sheetView showGridLines="0" workbookViewId="0">
      <pane xSplit="1" ySplit="5" topLeftCell="B6" activePane="bottomRight" state="frozen"/>
      <selection pane="topRight" activeCell="B1" sqref="B1"/>
      <selection pane="bottomLeft" activeCell="A6" sqref="A6"/>
      <selection pane="bottomRight" activeCell="D4" sqref="D4"/>
    </sheetView>
  </sheetViews>
  <sheetFormatPr defaultRowHeight="13.2"/>
  <cols>
    <col min="1" max="1" width="46.6640625" customWidth="1"/>
    <col min="2" max="2" width="16" style="7" customWidth="1"/>
    <col min="3" max="3" width="2.88671875" style="7" customWidth="1"/>
    <col min="4" max="13" width="10.5546875" style="7" customWidth="1"/>
    <col min="14" max="14" width="2.88671875" style="7" customWidth="1"/>
    <col min="15" max="16" width="10.5546875" style="7" customWidth="1"/>
    <col min="17" max="17" width="10.5546875" style="7" hidden="1" customWidth="1"/>
    <col min="18" max="20" width="10.5546875" style="7" customWidth="1"/>
    <col min="21" max="21" width="2.6640625" style="7" customWidth="1"/>
    <col min="22" max="29" width="14.44140625" style="7" customWidth="1"/>
    <col min="30" max="30" width="2.44140625" style="7" customWidth="1"/>
    <col min="31" max="46" width="10.5546875" style="7" customWidth="1"/>
    <col min="47" max="47" width="12.44140625" style="7" customWidth="1"/>
  </cols>
  <sheetData>
    <row r="1" spans="1:48" ht="18" customHeight="1">
      <c r="A1" t="s">
        <v>362</v>
      </c>
    </row>
    <row r="3" spans="1:48">
      <c r="A3" s="1" t="s">
        <v>336</v>
      </c>
      <c r="D3" s="61" t="s">
        <v>19</v>
      </c>
      <c r="E3" s="62"/>
      <c r="F3" s="62"/>
      <c r="G3" s="62"/>
      <c r="H3" s="62"/>
      <c r="I3" s="62"/>
      <c r="J3" s="62"/>
      <c r="K3" s="62"/>
      <c r="L3" s="62"/>
      <c r="M3" s="63"/>
      <c r="O3" s="61" t="s">
        <v>25</v>
      </c>
      <c r="P3" s="62"/>
      <c r="Q3" s="62"/>
      <c r="R3" s="62"/>
      <c r="S3" s="62"/>
      <c r="T3" s="63"/>
      <c r="V3" s="65" t="s">
        <v>116</v>
      </c>
      <c r="W3" s="65"/>
      <c r="X3" s="65"/>
      <c r="Y3" s="65"/>
      <c r="Z3" s="65"/>
      <c r="AA3" s="65"/>
      <c r="AB3" s="65"/>
      <c r="AC3" s="65"/>
      <c r="AD3" s="65"/>
      <c r="AE3" s="61" t="s">
        <v>29</v>
      </c>
      <c r="AF3" s="62"/>
      <c r="AG3" s="62"/>
      <c r="AH3" s="62"/>
      <c r="AI3" s="62"/>
      <c r="AJ3" s="62"/>
      <c r="AK3" s="62"/>
      <c r="AL3" s="63"/>
      <c r="AM3" s="63"/>
      <c r="AN3" s="63"/>
      <c r="AO3" s="64"/>
      <c r="AP3" s="64"/>
      <c r="AQ3" s="64"/>
      <c r="AR3" s="64"/>
      <c r="AS3" s="64"/>
      <c r="AT3" s="64"/>
      <c r="AV3" s="66"/>
    </row>
    <row r="4" spans="1:48" ht="77.25" customHeight="1">
      <c r="A4" s="25" t="s">
        <v>117</v>
      </c>
      <c r="B4" s="32" t="s">
        <v>363</v>
      </c>
      <c r="C4" s="26"/>
      <c r="D4" s="27" t="s">
        <v>20</v>
      </c>
      <c r="E4" s="27" t="s">
        <v>21</v>
      </c>
      <c r="F4" s="27" t="s">
        <v>122</v>
      </c>
      <c r="G4" s="27" t="s">
        <v>123</v>
      </c>
      <c r="H4" s="27" t="s">
        <v>23</v>
      </c>
      <c r="I4" s="27" t="s">
        <v>26</v>
      </c>
      <c r="J4" s="27" t="s">
        <v>22</v>
      </c>
      <c r="K4" s="27" t="s">
        <v>260</v>
      </c>
      <c r="L4" s="67" t="s">
        <v>281</v>
      </c>
      <c r="M4" s="27" t="s">
        <v>217</v>
      </c>
      <c r="N4" s="68"/>
      <c r="O4" s="27" t="s">
        <v>20</v>
      </c>
      <c r="P4" s="27" t="s">
        <v>21</v>
      </c>
      <c r="Q4" s="27" t="s">
        <v>23</v>
      </c>
      <c r="R4" s="27" t="s">
        <v>23</v>
      </c>
      <c r="S4" s="27" t="s">
        <v>26</v>
      </c>
      <c r="T4" s="27" t="s">
        <v>28</v>
      </c>
      <c r="U4" s="27"/>
      <c r="V4" s="27" t="s">
        <v>138</v>
      </c>
      <c r="W4" s="27" t="s">
        <v>139</v>
      </c>
      <c r="X4" s="67" t="s">
        <v>218</v>
      </c>
      <c r="Y4" s="67" t="s">
        <v>190</v>
      </c>
      <c r="Z4" s="67" t="s">
        <v>191</v>
      </c>
      <c r="AA4" s="67" t="s">
        <v>261</v>
      </c>
      <c r="AB4" s="67" t="s">
        <v>268</v>
      </c>
      <c r="AC4" s="67" t="s">
        <v>192</v>
      </c>
      <c r="AD4" s="27"/>
      <c r="AE4" s="27" t="s">
        <v>30</v>
      </c>
      <c r="AF4" s="27" t="s">
        <v>110</v>
      </c>
      <c r="AG4" s="27" t="s">
        <v>114</v>
      </c>
      <c r="AH4" s="27" t="s">
        <v>115</v>
      </c>
      <c r="AI4" s="27" t="s">
        <v>113</v>
      </c>
      <c r="AJ4" s="27" t="s">
        <v>111</v>
      </c>
      <c r="AK4" s="27" t="s">
        <v>112</v>
      </c>
      <c r="AL4" s="27" t="s">
        <v>31</v>
      </c>
      <c r="AM4" s="67" t="s">
        <v>278</v>
      </c>
      <c r="AN4" s="67" t="s">
        <v>279</v>
      </c>
      <c r="AO4" s="67" t="s">
        <v>276</v>
      </c>
      <c r="AP4" s="67" t="s">
        <v>277</v>
      </c>
      <c r="AQ4" s="67" t="s">
        <v>274</v>
      </c>
      <c r="AR4" s="67" t="s">
        <v>275</v>
      </c>
      <c r="AS4" s="67" t="s">
        <v>358</v>
      </c>
      <c r="AT4" s="67" t="s">
        <v>357</v>
      </c>
      <c r="AU4" s="69" t="s">
        <v>34</v>
      </c>
    </row>
    <row r="5" spans="1:48">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row>
    <row r="6" spans="1:48">
      <c r="A6" s="4" t="s">
        <v>19</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f>SUM(D7:AS7)</f>
        <v>0</v>
      </c>
    </row>
    <row r="8" spans="1:4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f t="shared" ref="AU8:AU15" si="0">SUM(D8:AS8)</f>
        <v>0</v>
      </c>
    </row>
    <row r="9" spans="1:4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f t="shared" si="0"/>
        <v>0</v>
      </c>
    </row>
    <row r="10" spans="1:4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f t="shared" si="0"/>
        <v>0</v>
      </c>
    </row>
    <row r="11" spans="1:4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f t="shared" si="0"/>
        <v>0</v>
      </c>
    </row>
    <row r="12" spans="1:4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f t="shared" si="0"/>
        <v>0</v>
      </c>
    </row>
    <row r="13" spans="1:4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f>SUM(D13:AS13)</f>
        <v>0</v>
      </c>
    </row>
    <row r="14" spans="1:4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f t="shared" si="0"/>
        <v>0</v>
      </c>
    </row>
    <row r="15" spans="1:4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f t="shared" si="0"/>
        <v>0</v>
      </c>
    </row>
    <row r="16" spans="1:48">
      <c r="A16" t="s">
        <v>24</v>
      </c>
      <c r="B16" s="29">
        <f>SUM(B7:B15)</f>
        <v>0</v>
      </c>
      <c r="C16" s="28"/>
      <c r="D16" s="29">
        <f>SUM(D7:D15)</f>
        <v>0</v>
      </c>
      <c r="E16" s="29">
        <f t="shared" ref="E16:L16" si="1">SUM(E7:E15)</f>
        <v>0</v>
      </c>
      <c r="F16" s="29">
        <f t="shared" si="1"/>
        <v>0</v>
      </c>
      <c r="G16" s="29">
        <f t="shared" si="1"/>
        <v>0</v>
      </c>
      <c r="H16" s="29">
        <f t="shared" si="1"/>
        <v>0</v>
      </c>
      <c r="I16" s="29">
        <f>SUM(I7:I15)</f>
        <v>0</v>
      </c>
      <c r="J16" s="29">
        <f t="shared" ref="J16" si="2">SUM(J7:J15)</f>
        <v>0</v>
      </c>
      <c r="K16" s="29">
        <f t="shared" si="1"/>
        <v>0</v>
      </c>
      <c r="L16" s="29">
        <f t="shared" si="1"/>
        <v>0</v>
      </c>
      <c r="M16" s="29">
        <f>SUM(M7:M15)</f>
        <v>0</v>
      </c>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9">
        <f>SUM(AU7:AU15)</f>
        <v>0</v>
      </c>
    </row>
    <row r="17" spans="1:47">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row>
    <row r="18" spans="1:47">
      <c r="A18" s="4" t="s">
        <v>25</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row>
    <row r="19" spans="1:47">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f>SUM(D19:AS19)</f>
        <v>0</v>
      </c>
    </row>
    <row r="20" spans="1:47">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f>SUM(D20:AS20)</f>
        <v>0</v>
      </c>
    </row>
    <row r="21" spans="1:47">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f>SUM(D21:AS21)</f>
        <v>0</v>
      </c>
    </row>
    <row r="22" spans="1:47">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f>SUM(D22:AS22)</f>
        <v>0</v>
      </c>
    </row>
    <row r="23" spans="1:47">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f>SUM(E23:AS23)</f>
        <v>0</v>
      </c>
    </row>
    <row r="24" spans="1:47">
      <c r="A24" t="s">
        <v>27</v>
      </c>
      <c r="B24" s="29">
        <f>SUM(B19:B23)</f>
        <v>0</v>
      </c>
      <c r="C24" s="28"/>
      <c r="D24" s="28"/>
      <c r="E24" s="28"/>
      <c r="F24" s="28"/>
      <c r="G24" s="28"/>
      <c r="H24" s="28"/>
      <c r="I24" s="28"/>
      <c r="J24" s="28"/>
      <c r="K24" s="28"/>
      <c r="L24" s="28"/>
      <c r="M24" s="28"/>
      <c r="N24" s="28"/>
      <c r="O24" s="29">
        <f>SUM(O19:O23)</f>
        <v>0</v>
      </c>
      <c r="P24" s="29">
        <f t="shared" ref="P24:T24" si="3">SUM(P19:P23)</f>
        <v>0</v>
      </c>
      <c r="Q24" s="29">
        <f t="shared" si="3"/>
        <v>0</v>
      </c>
      <c r="R24" s="29">
        <f t="shared" si="3"/>
        <v>0</v>
      </c>
      <c r="S24" s="29">
        <f t="shared" si="3"/>
        <v>0</v>
      </c>
      <c r="T24" s="29">
        <f t="shared" si="3"/>
        <v>0</v>
      </c>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9">
        <f>SUM(AU19:AU23)</f>
        <v>0</v>
      </c>
    </row>
    <row r="25" spans="1:47">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row>
    <row r="26" spans="1:47">
      <c r="A26" s="4" t="s">
        <v>109</v>
      </c>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row>
    <row r="27" spans="1:47">
      <c r="A27" s="70"/>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f>SUM(D27:AS27)</f>
        <v>0</v>
      </c>
    </row>
    <row r="28" spans="1:47">
      <c r="A28" s="70"/>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f t="shared" ref="AU28:AU30" si="4">SUM(D28:AS28)</f>
        <v>0</v>
      </c>
    </row>
    <row r="29" spans="1:47">
      <c r="A29" s="70"/>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f t="shared" si="4"/>
        <v>0</v>
      </c>
    </row>
    <row r="30" spans="1:47">
      <c r="A30" s="70"/>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f t="shared" si="4"/>
        <v>0</v>
      </c>
    </row>
    <row r="31" spans="1:47">
      <c r="A31" s="70"/>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f t="shared" ref="AU31:AU34" si="5">SUM(D31:AS31)</f>
        <v>0</v>
      </c>
    </row>
    <row r="32" spans="1:47">
      <c r="A32" s="70"/>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f t="shared" si="5"/>
        <v>0</v>
      </c>
    </row>
    <row r="33" spans="1:47">
      <c r="A33" s="71"/>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f t="shared" si="5"/>
        <v>0</v>
      </c>
    </row>
    <row r="34" spans="1:47">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f t="shared" si="5"/>
        <v>0</v>
      </c>
    </row>
    <row r="35" spans="1:47">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f>SUM(D35:AS35)</f>
        <v>0</v>
      </c>
    </row>
    <row r="36" spans="1:47">
      <c r="A36" t="s">
        <v>32</v>
      </c>
      <c r="B36" s="29">
        <f>SUM(B27:B35)</f>
        <v>0</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9">
        <f>SUM(AE27:AE35)</f>
        <v>0</v>
      </c>
      <c r="AF36" s="29">
        <f>SUM(AF27:AF35)</f>
        <v>0</v>
      </c>
      <c r="AG36" s="29">
        <f t="shared" ref="AG36:AS36" si="6">SUM(AG27:AG35)</f>
        <v>0</v>
      </c>
      <c r="AH36" s="29">
        <f t="shared" si="6"/>
        <v>0</v>
      </c>
      <c r="AI36" s="29">
        <f t="shared" si="6"/>
        <v>0</v>
      </c>
      <c r="AJ36" s="29">
        <f t="shared" si="6"/>
        <v>0</v>
      </c>
      <c r="AK36" s="29">
        <f t="shared" si="6"/>
        <v>0</v>
      </c>
      <c r="AL36" s="29">
        <f t="shared" si="6"/>
        <v>0</v>
      </c>
      <c r="AM36" s="29">
        <f t="shared" si="6"/>
        <v>0</v>
      </c>
      <c r="AN36" s="29">
        <f t="shared" si="6"/>
        <v>0</v>
      </c>
      <c r="AO36" s="29">
        <f t="shared" si="6"/>
        <v>0</v>
      </c>
      <c r="AP36" s="29">
        <f t="shared" si="6"/>
        <v>0</v>
      </c>
      <c r="AQ36" s="29">
        <f t="shared" si="6"/>
        <v>0</v>
      </c>
      <c r="AR36" s="29">
        <f t="shared" si="6"/>
        <v>0</v>
      </c>
      <c r="AS36" s="29">
        <f t="shared" si="6"/>
        <v>0</v>
      </c>
      <c r="AT36" s="29">
        <f>SUM(AT27:AT35)</f>
        <v>0</v>
      </c>
      <c r="AU36" s="29">
        <f>SUM(AU27:AU35)</f>
        <v>0</v>
      </c>
    </row>
    <row r="37" spans="1:47">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row>
    <row r="38" spans="1:47">
      <c r="A38" s="4" t="s">
        <v>33</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row>
    <row r="39" spans="1:47">
      <c r="B39" s="29"/>
      <c r="C39" s="28"/>
      <c r="D39" s="28"/>
      <c r="E39" s="28"/>
      <c r="F39" s="28"/>
      <c r="G39" s="28"/>
      <c r="H39" s="28"/>
      <c r="I39" s="28"/>
      <c r="J39" s="28"/>
      <c r="K39" s="28"/>
      <c r="L39" s="28"/>
      <c r="M39" s="28"/>
      <c r="N39" s="28"/>
      <c r="O39" s="28"/>
      <c r="P39" s="28"/>
      <c r="Q39" s="28"/>
      <c r="R39" s="28"/>
      <c r="S39" s="28"/>
      <c r="T39" s="28"/>
      <c r="U39" s="28"/>
      <c r="V39" s="29">
        <f>+V38</f>
        <v>0</v>
      </c>
      <c r="W39" s="29">
        <f>+W38</f>
        <v>0</v>
      </c>
      <c r="X39" s="29">
        <f>+X38</f>
        <v>0</v>
      </c>
      <c r="Y39" s="29">
        <f>+Y38</f>
        <v>0</v>
      </c>
      <c r="Z39" s="29">
        <f t="shared" ref="Z39:AC39" si="7">+Z38</f>
        <v>0</v>
      </c>
      <c r="AA39" s="29">
        <f t="shared" ref="AA39:AB39" si="8">+AA38</f>
        <v>0</v>
      </c>
      <c r="AB39" s="29">
        <f t="shared" si="8"/>
        <v>0</v>
      </c>
      <c r="AC39" s="29">
        <f t="shared" si="7"/>
        <v>0</v>
      </c>
      <c r="AD39" s="28"/>
      <c r="AE39" s="28"/>
      <c r="AF39" s="28"/>
      <c r="AG39" s="28"/>
      <c r="AH39" s="28"/>
      <c r="AI39" s="28"/>
      <c r="AJ39" s="28"/>
      <c r="AK39" s="28"/>
      <c r="AL39" s="28"/>
      <c r="AM39" s="28"/>
      <c r="AN39" s="28"/>
      <c r="AO39" s="28"/>
      <c r="AP39" s="28"/>
      <c r="AQ39" s="28"/>
      <c r="AR39" s="28"/>
      <c r="AS39" s="28"/>
      <c r="AT39" s="28"/>
      <c r="AU39" s="29">
        <f>SUM(D39:AC39)</f>
        <v>0</v>
      </c>
    </row>
    <row r="40" spans="1:47">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row>
    <row r="41" spans="1:47">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row>
    <row r="42" spans="1:47" ht="13.8" thickBot="1">
      <c r="A42" s="1" t="s">
        <v>34</v>
      </c>
      <c r="B42" s="72">
        <f>+B16+B24+B36+B39</f>
        <v>0</v>
      </c>
      <c r="C42" s="31"/>
      <c r="D42" s="72">
        <f>+D16+D24+D36+D39</f>
        <v>0</v>
      </c>
      <c r="E42" s="72">
        <f t="shared" ref="E42:M42" si="9">+E16+E24+E36+E39</f>
        <v>0</v>
      </c>
      <c r="F42" s="72">
        <f t="shared" si="9"/>
        <v>0</v>
      </c>
      <c r="G42" s="72">
        <f t="shared" si="9"/>
        <v>0</v>
      </c>
      <c r="H42" s="72">
        <f t="shared" si="9"/>
        <v>0</v>
      </c>
      <c r="I42" s="72">
        <f t="shared" si="9"/>
        <v>0</v>
      </c>
      <c r="J42" s="72">
        <f t="shared" ref="J42" si="10">+J16+J24+J36+J39</f>
        <v>0</v>
      </c>
      <c r="K42" s="72">
        <f t="shared" si="9"/>
        <v>0</v>
      </c>
      <c r="L42" s="72">
        <f t="shared" si="9"/>
        <v>0</v>
      </c>
      <c r="M42" s="72">
        <f t="shared" si="9"/>
        <v>0</v>
      </c>
      <c r="N42" s="31"/>
      <c r="O42" s="72">
        <f t="shared" ref="O42:T42" si="11">+O16+O24+O36+O39</f>
        <v>0</v>
      </c>
      <c r="P42" s="72">
        <f t="shared" si="11"/>
        <v>0</v>
      </c>
      <c r="Q42" s="72">
        <f t="shared" si="11"/>
        <v>0</v>
      </c>
      <c r="R42" s="72">
        <f t="shared" si="11"/>
        <v>0</v>
      </c>
      <c r="S42" s="72">
        <f t="shared" si="11"/>
        <v>0</v>
      </c>
      <c r="T42" s="72">
        <f t="shared" si="11"/>
        <v>0</v>
      </c>
      <c r="U42" s="31"/>
      <c r="V42" s="72">
        <f>+V16+V24+V36+V39</f>
        <v>0</v>
      </c>
      <c r="W42" s="72">
        <f t="shared" ref="W42:AC42" si="12">+W16+W24+W36+W39</f>
        <v>0</v>
      </c>
      <c r="X42" s="72">
        <f>+X16+X24+X36+X39</f>
        <v>0</v>
      </c>
      <c r="Y42" s="72">
        <f t="shared" si="12"/>
        <v>0</v>
      </c>
      <c r="Z42" s="72">
        <f t="shared" si="12"/>
        <v>0</v>
      </c>
      <c r="AA42" s="72">
        <f t="shared" ref="AA42:AB42" si="13">+AA16+AA24+AA36+AA39</f>
        <v>0</v>
      </c>
      <c r="AB42" s="72">
        <f t="shared" si="13"/>
        <v>0</v>
      </c>
      <c r="AC42" s="72">
        <f t="shared" si="12"/>
        <v>0</v>
      </c>
      <c r="AD42" s="31"/>
      <c r="AE42" s="72">
        <f>+AE16+AE24+AE36+AE39</f>
        <v>0</v>
      </c>
      <c r="AF42" s="72">
        <f t="shared" ref="AF42:AT42" si="14">+AF16+AF24+AF36+AF39</f>
        <v>0</v>
      </c>
      <c r="AG42" s="72">
        <f t="shared" si="14"/>
        <v>0</v>
      </c>
      <c r="AH42" s="72">
        <f t="shared" si="14"/>
        <v>0</v>
      </c>
      <c r="AI42" s="72">
        <f t="shared" si="14"/>
        <v>0</v>
      </c>
      <c r="AJ42" s="72">
        <f t="shared" si="14"/>
        <v>0</v>
      </c>
      <c r="AK42" s="72">
        <f t="shared" si="14"/>
        <v>0</v>
      </c>
      <c r="AL42" s="72">
        <f>+AL16+AL24+AL36+AL39</f>
        <v>0</v>
      </c>
      <c r="AM42" s="72">
        <f t="shared" ref="AM42" si="15">+AM16+AM24+AM36+AM39</f>
        <v>0</v>
      </c>
      <c r="AN42" s="72">
        <f t="shared" si="14"/>
        <v>0</v>
      </c>
      <c r="AO42" s="72">
        <f t="shared" si="14"/>
        <v>0</v>
      </c>
      <c r="AP42" s="72">
        <f t="shared" si="14"/>
        <v>0</v>
      </c>
      <c r="AQ42" s="72">
        <f t="shared" si="14"/>
        <v>0</v>
      </c>
      <c r="AR42" s="72">
        <f>+AR16+AR24+AR36+AR39</f>
        <v>0</v>
      </c>
      <c r="AS42" s="72">
        <f t="shared" si="14"/>
        <v>0</v>
      </c>
      <c r="AT42" s="72">
        <f t="shared" si="14"/>
        <v>0</v>
      </c>
      <c r="AU42" s="72">
        <f>+AU16+AU24+AU36+AU39</f>
        <v>0</v>
      </c>
    </row>
    <row r="43" spans="1:47" ht="13.8" thickTop="1"/>
    <row r="44" spans="1:47">
      <c r="A44" s="1" t="s">
        <v>186</v>
      </c>
    </row>
    <row r="45" spans="1:47">
      <c r="A45" t="s">
        <v>187</v>
      </c>
    </row>
    <row r="46" spans="1:47">
      <c r="A46" t="s">
        <v>219</v>
      </c>
    </row>
    <row r="47" spans="1:47">
      <c r="A47" t="s">
        <v>188</v>
      </c>
      <c r="B47" s="50"/>
    </row>
    <row r="48" spans="1:47">
      <c r="A48" s="1"/>
      <c r="B48" s="7">
        <f>+B45+B47</f>
        <v>0</v>
      </c>
    </row>
    <row r="49" spans="1:2" ht="13.8" thickBot="1">
      <c r="A49" s="1" t="s">
        <v>189</v>
      </c>
      <c r="B49" s="72">
        <f>+B42+B48</f>
        <v>0</v>
      </c>
    </row>
    <row r="50" spans="1:2" ht="13.8" thickTop="1"/>
  </sheetData>
  <phoneticPr fontId="0" type="noConversion"/>
  <pageMargins left="0.75" right="0.75" top="1" bottom="1" header="0.5" footer="0.5"/>
  <pageSetup paperSize="5" scale="4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V51"/>
  <sheetViews>
    <sheetView showGridLines="0" workbookViewId="0">
      <pane xSplit="1" ySplit="4" topLeftCell="B5" activePane="bottomRight" state="frozen"/>
      <selection pane="topRight" activeCell="B1" sqref="B1"/>
      <selection pane="bottomLeft" activeCell="A5" sqref="A5"/>
      <selection pane="bottomRight" activeCell="C4" sqref="C4"/>
    </sheetView>
  </sheetViews>
  <sheetFormatPr defaultRowHeight="13.2"/>
  <cols>
    <col min="1" max="1" width="45.109375" customWidth="1"/>
    <col min="2" max="2" width="13.6640625" style="7" customWidth="1"/>
    <col min="3" max="3" width="2.6640625" style="7" customWidth="1"/>
    <col min="4" max="5" width="9.109375" style="7"/>
    <col min="6" max="6" width="8.88671875" style="7"/>
    <col min="7" max="9" width="9.109375" style="7"/>
    <col min="10" max="11" width="10.5546875" style="7" customWidth="1"/>
    <col min="12" max="12" width="9.109375" style="7"/>
    <col min="13" max="16" width="9.44140625" style="7" customWidth="1"/>
    <col min="17" max="17" width="8.88671875" style="7"/>
    <col min="18" max="20" width="9.44140625" style="7" customWidth="1"/>
    <col min="21" max="21" width="9.109375" style="7"/>
    <col min="22" max="22" width="3.44140625" style="7" customWidth="1"/>
    <col min="23" max="27" width="9.109375" style="7"/>
    <col min="28" max="29" width="8.88671875" style="7" customWidth="1"/>
    <col min="30" max="30" width="3.33203125" style="7" customWidth="1"/>
    <col min="31" max="31" width="10.6640625" style="7" customWidth="1"/>
    <col min="32" max="32" width="10.5546875" style="7" customWidth="1"/>
    <col min="33" max="33" width="9.109375" style="7"/>
    <col min="34" max="35" width="9.5546875" style="7" customWidth="1"/>
    <col min="36" max="37" width="9.109375" style="7"/>
    <col min="38" max="41" width="8.88671875" style="7"/>
    <col min="42" max="42" width="9.109375" style="7"/>
    <col min="43" max="45" width="8.88671875" style="7"/>
    <col min="46" max="46" width="9.109375" style="7"/>
    <col min="47" max="47" width="2.88671875" style="7" customWidth="1"/>
    <col min="48" max="48" width="12.44140625" style="7" customWidth="1"/>
  </cols>
  <sheetData>
    <row r="1" spans="1:48" ht="17.25" customHeight="1">
      <c r="A1" t="s">
        <v>362</v>
      </c>
    </row>
    <row r="3" spans="1:48">
      <c r="A3" s="1" t="s">
        <v>336</v>
      </c>
      <c r="D3" s="73" t="s">
        <v>14</v>
      </c>
      <c r="E3" s="74"/>
      <c r="F3" s="74"/>
      <c r="G3" s="74"/>
      <c r="H3" s="74"/>
      <c r="I3" s="74"/>
      <c r="J3" s="74"/>
      <c r="K3" s="74"/>
      <c r="L3" s="74"/>
      <c r="M3" s="74"/>
      <c r="N3" s="74"/>
      <c r="O3" s="74"/>
      <c r="P3" s="74"/>
      <c r="Q3" s="75"/>
      <c r="R3" s="74"/>
      <c r="S3" s="74"/>
      <c r="T3" s="74"/>
      <c r="U3" s="75"/>
      <c r="W3" s="45" t="s">
        <v>18</v>
      </c>
      <c r="X3" s="46"/>
      <c r="Y3" s="46"/>
      <c r="Z3" s="46"/>
      <c r="AA3" s="46"/>
      <c r="AB3" s="47"/>
      <c r="AC3" s="47"/>
      <c r="AE3" s="120" t="s">
        <v>15</v>
      </c>
      <c r="AF3" s="121"/>
      <c r="AG3" s="122"/>
      <c r="AH3" s="122"/>
      <c r="AI3" s="122"/>
      <c r="AJ3" s="122"/>
      <c r="AK3" s="122"/>
      <c r="AL3" s="122"/>
      <c r="AM3" s="122"/>
      <c r="AN3" s="122"/>
      <c r="AO3" s="122"/>
      <c r="AP3" s="122"/>
      <c r="AQ3" s="76"/>
      <c r="AR3" s="76"/>
      <c r="AS3" s="76"/>
      <c r="AT3" s="76"/>
    </row>
    <row r="4" spans="1:48" ht="192">
      <c r="A4" s="25" t="s">
        <v>118</v>
      </c>
      <c r="B4" s="32" t="s">
        <v>364</v>
      </c>
      <c r="C4" s="27"/>
      <c r="D4" s="27" t="s">
        <v>120</v>
      </c>
      <c r="E4" s="27" t="s">
        <v>220</v>
      </c>
      <c r="F4" s="67" t="s">
        <v>332</v>
      </c>
      <c r="G4" s="27" t="s">
        <v>6</v>
      </c>
      <c r="H4" s="27" t="s">
        <v>121</v>
      </c>
      <c r="I4" s="27" t="s">
        <v>0</v>
      </c>
      <c r="J4" s="27" t="s">
        <v>78</v>
      </c>
      <c r="K4" s="67" t="s">
        <v>9</v>
      </c>
      <c r="L4" s="27" t="s">
        <v>1</v>
      </c>
      <c r="M4" s="27" t="s">
        <v>12</v>
      </c>
      <c r="N4" s="67" t="s">
        <v>193</v>
      </c>
      <c r="O4" s="67" t="s">
        <v>194</v>
      </c>
      <c r="P4" s="67" t="s">
        <v>333</v>
      </c>
      <c r="Q4" s="67" t="s">
        <v>334</v>
      </c>
      <c r="R4" s="67" t="s">
        <v>262</v>
      </c>
      <c r="S4" s="67" t="s">
        <v>280</v>
      </c>
      <c r="T4" s="67" t="s">
        <v>272</v>
      </c>
      <c r="U4" s="27" t="s">
        <v>13</v>
      </c>
      <c r="V4" s="27"/>
      <c r="W4" s="27" t="s">
        <v>221</v>
      </c>
      <c r="X4" s="27" t="s">
        <v>4</v>
      </c>
      <c r="Y4" s="27" t="s">
        <v>6</v>
      </c>
      <c r="Z4" s="27" t="s">
        <v>0</v>
      </c>
      <c r="AA4" s="27" t="s">
        <v>222</v>
      </c>
      <c r="AB4" s="67" t="s">
        <v>334</v>
      </c>
      <c r="AC4" s="27" t="s">
        <v>13</v>
      </c>
      <c r="AD4" s="27"/>
      <c r="AE4" s="27" t="s">
        <v>140</v>
      </c>
      <c r="AF4" s="27" t="s">
        <v>77</v>
      </c>
      <c r="AG4" s="27" t="s">
        <v>0</v>
      </c>
      <c r="AH4" s="27" t="s">
        <v>5</v>
      </c>
      <c r="AI4" s="27" t="s">
        <v>124</v>
      </c>
      <c r="AJ4" s="27" t="s">
        <v>9</v>
      </c>
      <c r="AK4" s="67" t="s">
        <v>195</v>
      </c>
      <c r="AL4" s="67" t="s">
        <v>196</v>
      </c>
      <c r="AM4" s="67" t="s">
        <v>223</v>
      </c>
      <c r="AN4" s="67" t="s">
        <v>232</v>
      </c>
      <c r="AO4" s="67" t="s">
        <v>238</v>
      </c>
      <c r="AP4" s="67" t="s">
        <v>334</v>
      </c>
      <c r="AQ4" s="27" t="s">
        <v>263</v>
      </c>
      <c r="AR4" s="67" t="s">
        <v>270</v>
      </c>
      <c r="AS4" s="67" t="s">
        <v>273</v>
      </c>
      <c r="AT4" s="27" t="s">
        <v>10</v>
      </c>
      <c r="AU4" s="27"/>
      <c r="AV4" s="69" t="s">
        <v>119</v>
      </c>
    </row>
    <row r="5" spans="1:48">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row>
    <row r="6" spans="1:48">
      <c r="A6" s="4" t="s">
        <v>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f t="shared" ref="AV7:AV16" si="0">SUM(D7:AT7)</f>
        <v>0</v>
      </c>
    </row>
    <row r="8" spans="1:4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f t="shared" si="0"/>
        <v>0</v>
      </c>
    </row>
    <row r="9" spans="1:4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f t="shared" si="0"/>
        <v>0</v>
      </c>
    </row>
    <row r="10" spans="1:4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f t="shared" si="0"/>
        <v>0</v>
      </c>
    </row>
    <row r="11" spans="1:4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f t="shared" si="0"/>
        <v>0</v>
      </c>
    </row>
    <row r="12" spans="1:4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f t="shared" si="0"/>
        <v>0</v>
      </c>
    </row>
    <row r="13" spans="1:4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f t="shared" si="0"/>
        <v>0</v>
      </c>
    </row>
    <row r="14" spans="1:4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f t="shared" si="0"/>
        <v>0</v>
      </c>
    </row>
    <row r="15" spans="1:4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f t="shared" si="0"/>
        <v>0</v>
      </c>
    </row>
    <row r="16" spans="1:4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f t="shared" si="0"/>
        <v>0</v>
      </c>
    </row>
    <row r="17" spans="1:48">
      <c r="A17" t="s">
        <v>2</v>
      </c>
      <c r="B17" s="29">
        <f>SUM(B7:B16)</f>
        <v>0</v>
      </c>
      <c r="C17" s="28"/>
      <c r="D17" s="29">
        <f t="shared" ref="D17:U17" si="1">SUM(D7:D16)</f>
        <v>0</v>
      </c>
      <c r="E17" s="29">
        <f t="shared" si="1"/>
        <v>0</v>
      </c>
      <c r="F17" s="29"/>
      <c r="G17" s="29">
        <f t="shared" si="1"/>
        <v>0</v>
      </c>
      <c r="H17" s="29">
        <f t="shared" si="1"/>
        <v>0</v>
      </c>
      <c r="I17" s="29">
        <f t="shared" si="1"/>
        <v>0</v>
      </c>
      <c r="J17" s="29">
        <f t="shared" si="1"/>
        <v>0</v>
      </c>
      <c r="K17" s="29">
        <f t="shared" si="1"/>
        <v>0</v>
      </c>
      <c r="L17" s="29">
        <f t="shared" si="1"/>
        <v>0</v>
      </c>
      <c r="M17" s="29">
        <f t="shared" si="1"/>
        <v>0</v>
      </c>
      <c r="N17" s="29">
        <f t="shared" si="1"/>
        <v>0</v>
      </c>
      <c r="O17" s="29">
        <f t="shared" si="1"/>
        <v>0</v>
      </c>
      <c r="P17" s="29">
        <f t="shared" ref="P17:S17" si="2">SUM(P7:P16)</f>
        <v>0</v>
      </c>
      <c r="Q17" s="29">
        <f t="shared" si="2"/>
        <v>0</v>
      </c>
      <c r="R17" s="29">
        <f t="shared" si="2"/>
        <v>0</v>
      </c>
      <c r="S17" s="29">
        <f t="shared" si="2"/>
        <v>0</v>
      </c>
      <c r="T17" s="29">
        <f t="shared" ref="T17" si="3">SUM(T7:T16)</f>
        <v>0</v>
      </c>
      <c r="U17" s="29">
        <f t="shared" si="1"/>
        <v>0</v>
      </c>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9">
        <f>SUM(AV7:AV16)</f>
        <v>0</v>
      </c>
    </row>
    <row r="18" spans="1:48">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row>
    <row r="19" spans="1:48">
      <c r="A19" s="4" t="s">
        <v>3</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row>
    <row r="20" spans="1:4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f t="shared" ref="AV20:AV25" si="4">SUM(D20:AT20)</f>
        <v>0</v>
      </c>
    </row>
    <row r="21" spans="1:4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f t="shared" si="4"/>
        <v>0</v>
      </c>
    </row>
    <row r="22" spans="1:4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f t="shared" si="4"/>
        <v>0</v>
      </c>
    </row>
    <row r="23" spans="1:48">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f t="shared" si="4"/>
        <v>0</v>
      </c>
    </row>
    <row r="24" spans="1:48">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f t="shared" si="4"/>
        <v>0</v>
      </c>
    </row>
    <row r="25" spans="1:4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f t="shared" si="4"/>
        <v>0</v>
      </c>
    </row>
    <row r="26" spans="1:48">
      <c r="A26" t="s">
        <v>8</v>
      </c>
      <c r="B26" s="29">
        <f>SUM(B20:B25)</f>
        <v>0</v>
      </c>
      <c r="C26" s="28"/>
      <c r="D26" s="28"/>
      <c r="E26" s="28"/>
      <c r="F26" s="28"/>
      <c r="G26" s="28"/>
      <c r="H26" s="28"/>
      <c r="I26" s="28"/>
      <c r="J26" s="28"/>
      <c r="K26" s="28"/>
      <c r="L26" s="28"/>
      <c r="M26" s="28"/>
      <c r="N26" s="28"/>
      <c r="O26" s="28"/>
      <c r="P26" s="28"/>
      <c r="Q26" s="28"/>
      <c r="R26" s="28"/>
      <c r="S26" s="28"/>
      <c r="T26" s="28"/>
      <c r="U26" s="28"/>
      <c r="V26" s="28"/>
      <c r="W26" s="29">
        <f t="shared" ref="W26:AC26" si="5">SUM(W20:W25)</f>
        <v>0</v>
      </c>
      <c r="X26" s="29">
        <f t="shared" si="5"/>
        <v>0</v>
      </c>
      <c r="Y26" s="29">
        <f t="shared" si="5"/>
        <v>0</v>
      </c>
      <c r="Z26" s="29">
        <f t="shared" si="5"/>
        <v>0</v>
      </c>
      <c r="AA26" s="29">
        <f t="shared" si="5"/>
        <v>0</v>
      </c>
      <c r="AB26" s="29">
        <f t="shared" ref="AB26" si="6">SUM(AB20:AB25)</f>
        <v>0</v>
      </c>
      <c r="AC26" s="29">
        <f t="shared" si="5"/>
        <v>0</v>
      </c>
      <c r="AD26" s="28"/>
      <c r="AE26" s="28"/>
      <c r="AF26" s="28"/>
      <c r="AG26" s="28"/>
      <c r="AH26" s="28"/>
      <c r="AI26" s="28"/>
      <c r="AJ26" s="28"/>
      <c r="AK26" s="28"/>
      <c r="AL26" s="28"/>
      <c r="AM26" s="28"/>
      <c r="AN26" s="28"/>
      <c r="AO26" s="28"/>
      <c r="AP26" s="28"/>
      <c r="AQ26" s="28"/>
      <c r="AR26" s="28"/>
      <c r="AS26" s="28"/>
      <c r="AT26" s="28"/>
      <c r="AU26" s="28"/>
      <c r="AV26" s="29">
        <f>SUM(AV20:AV25)</f>
        <v>0</v>
      </c>
    </row>
    <row r="27" spans="1:4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row>
    <row r="28" spans="1:48">
      <c r="A28" s="4" t="s">
        <v>15</v>
      </c>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row>
    <row r="29" spans="1:48">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f t="shared" ref="AV29:AV38" si="7">SUM(D29:AT29)</f>
        <v>0</v>
      </c>
    </row>
    <row r="30" spans="1:4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f t="shared" si="7"/>
        <v>0</v>
      </c>
    </row>
    <row r="31" spans="1:4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f t="shared" si="7"/>
        <v>0</v>
      </c>
    </row>
    <row r="32" spans="1:48">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f t="shared" si="7"/>
        <v>0</v>
      </c>
    </row>
    <row r="33" spans="1:4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f t="shared" si="7"/>
        <v>0</v>
      </c>
    </row>
    <row r="34" spans="1:4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f t="shared" si="7"/>
        <v>0</v>
      </c>
    </row>
    <row r="35" spans="1:4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f t="shared" si="7"/>
        <v>0</v>
      </c>
    </row>
    <row r="36" spans="1:4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f t="shared" si="7"/>
        <v>0</v>
      </c>
    </row>
    <row r="37" spans="1:4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f t="shared" si="7"/>
        <v>0</v>
      </c>
    </row>
    <row r="38" spans="1:48">
      <c r="A38" t="s">
        <v>11</v>
      </c>
      <c r="B38" s="29">
        <f>SUM(B29:B37)</f>
        <v>0</v>
      </c>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9">
        <f t="shared" ref="AE38:AT38" si="8">SUM(AE29:AE37)</f>
        <v>0</v>
      </c>
      <c r="AF38" s="29">
        <f t="shared" si="8"/>
        <v>0</v>
      </c>
      <c r="AG38" s="29">
        <f t="shared" si="8"/>
        <v>0</v>
      </c>
      <c r="AH38" s="29">
        <f t="shared" si="8"/>
        <v>0</v>
      </c>
      <c r="AI38" s="29">
        <f t="shared" si="8"/>
        <v>0</v>
      </c>
      <c r="AJ38" s="29">
        <f t="shared" si="8"/>
        <v>0</v>
      </c>
      <c r="AK38" s="29">
        <f t="shared" si="8"/>
        <v>0</v>
      </c>
      <c r="AL38" s="29">
        <f t="shared" si="8"/>
        <v>0</v>
      </c>
      <c r="AM38" s="29">
        <f t="shared" si="8"/>
        <v>0</v>
      </c>
      <c r="AN38" s="29">
        <f t="shared" si="8"/>
        <v>0</v>
      </c>
      <c r="AO38" s="29">
        <f>SUM(AO29:AO37)</f>
        <v>0</v>
      </c>
      <c r="AP38" s="29">
        <f>SUM(AP29:AP37)</f>
        <v>0</v>
      </c>
      <c r="AQ38" s="29">
        <f t="shared" ref="AQ38:AS38" si="9">SUM(AQ29:AQ37)</f>
        <v>0</v>
      </c>
      <c r="AR38" s="29">
        <f t="shared" si="9"/>
        <v>0</v>
      </c>
      <c r="AS38" s="29">
        <f t="shared" si="9"/>
        <v>0</v>
      </c>
      <c r="AT38" s="29">
        <f t="shared" si="8"/>
        <v>0</v>
      </c>
      <c r="AU38" s="28"/>
      <c r="AV38" s="29">
        <f t="shared" si="7"/>
        <v>0</v>
      </c>
    </row>
    <row r="39" spans="1:4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row>
    <row r="40" spans="1:48" ht="13.8" thickBot="1">
      <c r="A40" t="s">
        <v>17</v>
      </c>
      <c r="B40" s="31">
        <f t="shared" ref="B40:AC40" si="10">+B17+B26+B42</f>
        <v>0</v>
      </c>
      <c r="C40" s="28"/>
      <c r="D40" s="31">
        <f>+D17+D26+D42</f>
        <v>0</v>
      </c>
      <c r="E40" s="31">
        <f t="shared" si="10"/>
        <v>0</v>
      </c>
      <c r="F40" s="31"/>
      <c r="G40" s="31">
        <f t="shared" si="10"/>
        <v>0</v>
      </c>
      <c r="H40" s="31">
        <f t="shared" si="10"/>
        <v>0</v>
      </c>
      <c r="I40" s="31">
        <f t="shared" si="10"/>
        <v>0</v>
      </c>
      <c r="J40" s="31">
        <f t="shared" si="10"/>
        <v>0</v>
      </c>
      <c r="K40" s="31">
        <f t="shared" si="10"/>
        <v>0</v>
      </c>
      <c r="L40" s="31">
        <f t="shared" si="10"/>
        <v>0</v>
      </c>
      <c r="M40" s="31">
        <f t="shared" si="10"/>
        <v>0</v>
      </c>
      <c r="N40" s="31">
        <f t="shared" si="10"/>
        <v>0</v>
      </c>
      <c r="O40" s="31">
        <f t="shared" si="10"/>
        <v>0</v>
      </c>
      <c r="P40" s="31">
        <f t="shared" ref="P40:S40" si="11">+P17+P26+P42</f>
        <v>0</v>
      </c>
      <c r="Q40" s="31">
        <f t="shared" si="11"/>
        <v>0</v>
      </c>
      <c r="R40" s="31">
        <f t="shared" si="11"/>
        <v>0</v>
      </c>
      <c r="S40" s="31">
        <f t="shared" si="11"/>
        <v>0</v>
      </c>
      <c r="T40" s="31">
        <f t="shared" ref="T40" si="12">+T17+T26+T42</f>
        <v>0</v>
      </c>
      <c r="U40" s="31">
        <f t="shared" si="10"/>
        <v>0</v>
      </c>
      <c r="V40" s="28"/>
      <c r="W40" s="31">
        <f t="shared" si="10"/>
        <v>0</v>
      </c>
      <c r="X40" s="31">
        <f t="shared" si="10"/>
        <v>0</v>
      </c>
      <c r="Y40" s="31">
        <f t="shared" si="10"/>
        <v>0</v>
      </c>
      <c r="Z40" s="31">
        <f t="shared" si="10"/>
        <v>0</v>
      </c>
      <c r="AA40" s="31">
        <f t="shared" si="10"/>
        <v>0</v>
      </c>
      <c r="AB40" s="31">
        <f t="shared" ref="AB40" si="13">+AB17+AB26+AB42</f>
        <v>0</v>
      </c>
      <c r="AC40" s="31">
        <f t="shared" si="10"/>
        <v>0</v>
      </c>
      <c r="AD40" s="28"/>
      <c r="AE40" s="31">
        <f t="shared" ref="AE40:AT40" si="14">+AE17+AE26+AE42</f>
        <v>0</v>
      </c>
      <c r="AF40" s="31">
        <f t="shared" si="14"/>
        <v>0</v>
      </c>
      <c r="AG40" s="31">
        <f t="shared" si="14"/>
        <v>0</v>
      </c>
      <c r="AH40" s="31">
        <f t="shared" si="14"/>
        <v>0</v>
      </c>
      <c r="AI40" s="31">
        <f t="shared" si="14"/>
        <v>0</v>
      </c>
      <c r="AJ40" s="31">
        <f t="shared" si="14"/>
        <v>0</v>
      </c>
      <c r="AK40" s="31">
        <f t="shared" si="14"/>
        <v>0</v>
      </c>
      <c r="AL40" s="31">
        <f t="shared" si="14"/>
        <v>0</v>
      </c>
      <c r="AM40" s="31">
        <f t="shared" si="14"/>
        <v>0</v>
      </c>
      <c r="AN40" s="31">
        <f t="shared" si="14"/>
        <v>0</v>
      </c>
      <c r="AO40" s="31">
        <f t="shared" si="14"/>
        <v>0</v>
      </c>
      <c r="AP40" s="31">
        <f t="shared" si="14"/>
        <v>0</v>
      </c>
      <c r="AQ40" s="31">
        <f t="shared" ref="AQ40:AS40" si="15">+AQ17+AQ26+AQ42</f>
        <v>0</v>
      </c>
      <c r="AR40" s="31">
        <f t="shared" si="15"/>
        <v>0</v>
      </c>
      <c r="AS40" s="31">
        <f t="shared" si="15"/>
        <v>0</v>
      </c>
      <c r="AT40" s="31">
        <f t="shared" si="14"/>
        <v>0</v>
      </c>
      <c r="AU40" s="28"/>
      <c r="AV40" s="31">
        <f>SUM(D40:AT40)</f>
        <v>0</v>
      </c>
    </row>
    <row r="41" spans="1:48" ht="13.8" thickTop="1"/>
    <row r="42" spans="1:48" ht="13.8" thickBot="1">
      <c r="A42" s="59" t="s">
        <v>197</v>
      </c>
      <c r="AV42" s="31">
        <f>+AV17+AV26+AV38</f>
        <v>0</v>
      </c>
    </row>
    <row r="43" spans="1:48" ht="13.8" thickTop="1">
      <c r="A43" s="59" t="s">
        <v>198</v>
      </c>
    </row>
    <row r="44" spans="1:48">
      <c r="A44" s="59" t="s">
        <v>224</v>
      </c>
    </row>
    <row r="45" spans="1:48">
      <c r="A45" s="59" t="s">
        <v>199</v>
      </c>
    </row>
    <row r="46" spans="1:48">
      <c r="A46" s="59" t="s">
        <v>264</v>
      </c>
    </row>
    <row r="47" spans="1:48">
      <c r="A47" s="59" t="s">
        <v>269</v>
      </c>
    </row>
    <row r="48" spans="1:48">
      <c r="A48" s="59" t="s">
        <v>200</v>
      </c>
      <c r="B48" s="7">
        <f>SUM(B43:B46)</f>
        <v>0</v>
      </c>
    </row>
    <row r="50" spans="1:2" ht="13.8" thickBot="1">
      <c r="A50" s="59" t="s">
        <v>201</v>
      </c>
      <c r="B50" s="77">
        <f>+B40+B48</f>
        <v>0</v>
      </c>
    </row>
    <row r="51" spans="1:2" ht="13.8" thickTop="1"/>
  </sheetData>
  <phoneticPr fontId="0" type="noConversion"/>
  <pageMargins left="0.75" right="0.75" top="1" bottom="1" header="0.5" footer="0.5"/>
  <pageSetup paperSize="5" scale="5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4"/>
  <sheetViews>
    <sheetView showGridLines="0" tabSelected="1" workbookViewId="0">
      <pane xSplit="2" ySplit="4" topLeftCell="C5" activePane="bottomRight" state="frozen"/>
      <selection pane="topRight" activeCell="C1" sqref="C1"/>
      <selection pane="bottomLeft" activeCell="A5" sqref="A5"/>
      <selection pane="bottomRight" activeCell="C6" sqref="C6"/>
    </sheetView>
  </sheetViews>
  <sheetFormatPr defaultRowHeight="13.2"/>
  <cols>
    <col min="1" max="1" width="33" customWidth="1"/>
    <col min="2" max="2" width="3.109375" customWidth="1"/>
    <col min="3" max="3" width="15.44140625" customWidth="1"/>
    <col min="4" max="4" width="2.6640625" customWidth="1"/>
    <col min="5" max="5" width="13.6640625" customWidth="1"/>
    <col min="6" max="6" width="3" customWidth="1"/>
    <col min="7" max="18" width="12.88671875" customWidth="1"/>
    <col min="19" max="19" width="2.5546875" customWidth="1"/>
    <col min="20" max="20" width="11.44140625" customWidth="1"/>
    <col min="21" max="21" width="2.5546875" customWidth="1"/>
    <col min="22" max="22" width="10.44140625" customWidth="1"/>
  </cols>
  <sheetData>
    <row r="1" spans="1:22">
      <c r="A1" t="s">
        <v>362</v>
      </c>
    </row>
    <row r="3" spans="1:22">
      <c r="A3" s="1" t="s">
        <v>336</v>
      </c>
      <c r="B3" s="1"/>
      <c r="G3" s="37" t="s">
        <v>35</v>
      </c>
      <c r="H3" s="38"/>
      <c r="I3" s="38"/>
      <c r="J3" s="38"/>
      <c r="K3" s="38"/>
      <c r="L3" s="38"/>
      <c r="M3" s="38"/>
      <c r="N3" s="38"/>
      <c r="O3" s="38"/>
      <c r="P3" s="38"/>
      <c r="Q3" s="38"/>
      <c r="R3" s="39"/>
      <c r="S3" s="41"/>
    </row>
    <row r="4" spans="1:22" ht="78" customHeight="1">
      <c r="A4" s="2" t="s">
        <v>228</v>
      </c>
      <c r="B4" s="2"/>
      <c r="C4" s="32" t="s">
        <v>363</v>
      </c>
      <c r="D4" s="35"/>
      <c r="E4" s="40" t="s">
        <v>225</v>
      </c>
      <c r="F4" s="35"/>
      <c r="G4" s="123" t="s">
        <v>338</v>
      </c>
      <c r="H4" s="123" t="s">
        <v>36</v>
      </c>
      <c r="I4" s="123" t="s">
        <v>339</v>
      </c>
      <c r="J4" s="123" t="s">
        <v>340</v>
      </c>
      <c r="K4" s="123" t="s">
        <v>341</v>
      </c>
      <c r="L4" s="123" t="s">
        <v>342</v>
      </c>
      <c r="M4" s="123" t="s">
        <v>345</v>
      </c>
      <c r="N4" s="123" t="s">
        <v>344</v>
      </c>
      <c r="O4" s="123" t="s">
        <v>346</v>
      </c>
      <c r="P4" s="123" t="s">
        <v>347</v>
      </c>
      <c r="Q4" s="123" t="s">
        <v>348</v>
      </c>
      <c r="R4" s="123" t="s">
        <v>343</v>
      </c>
      <c r="S4" s="36"/>
      <c r="T4" s="40" t="s">
        <v>141</v>
      </c>
      <c r="U4" s="36"/>
      <c r="V4" s="40" t="s">
        <v>227</v>
      </c>
    </row>
    <row r="5" spans="1:22">
      <c r="C5" s="33"/>
      <c r="D5" s="33"/>
      <c r="E5" s="33"/>
      <c r="F5" s="33"/>
      <c r="G5" s="33"/>
      <c r="H5" s="33"/>
      <c r="I5" s="33"/>
      <c r="J5" s="33"/>
      <c r="K5" s="33"/>
      <c r="L5" s="33"/>
      <c r="M5" s="33"/>
      <c r="N5" s="33"/>
      <c r="O5" s="33"/>
      <c r="P5" s="33"/>
      <c r="Q5" s="33"/>
      <c r="R5" s="33"/>
      <c r="S5" s="33"/>
      <c r="T5" s="33"/>
      <c r="U5" s="33"/>
      <c r="V5" s="33"/>
    </row>
    <row r="6" spans="1:22">
      <c r="A6" s="42" t="s">
        <v>225</v>
      </c>
      <c r="C6" s="34"/>
      <c r="D6" s="34"/>
      <c r="E6" s="36"/>
      <c r="F6" s="34"/>
      <c r="G6" s="34"/>
      <c r="H6" s="34"/>
      <c r="I6" s="34"/>
      <c r="J6" s="34"/>
      <c r="K6" s="34"/>
      <c r="L6" s="34"/>
      <c r="M6" s="34"/>
      <c r="N6" s="34"/>
      <c r="O6" s="34"/>
      <c r="P6" s="34"/>
      <c r="Q6" s="34"/>
      <c r="R6" s="34"/>
      <c r="S6" s="34"/>
      <c r="T6" s="34"/>
      <c r="U6" s="34"/>
      <c r="V6" s="36">
        <f>+E6</f>
        <v>0</v>
      </c>
    </row>
    <row r="7" spans="1:22">
      <c r="C7" s="34"/>
      <c r="D7" s="34"/>
      <c r="E7" s="34"/>
      <c r="F7" s="34"/>
      <c r="G7" s="34"/>
      <c r="H7" s="34"/>
      <c r="I7" s="34"/>
      <c r="J7" s="34"/>
      <c r="K7" s="34"/>
      <c r="L7" s="34"/>
      <c r="M7" s="34"/>
      <c r="N7" s="34"/>
      <c r="O7" s="34"/>
      <c r="P7" s="34"/>
      <c r="Q7" s="34"/>
      <c r="R7" s="34"/>
      <c r="S7" s="34"/>
      <c r="T7" s="34"/>
      <c r="U7" s="34"/>
      <c r="V7" s="34"/>
    </row>
    <row r="8" spans="1:22">
      <c r="A8" s="1" t="s">
        <v>35</v>
      </c>
      <c r="C8" s="34"/>
      <c r="D8" s="34"/>
      <c r="E8" s="34"/>
      <c r="F8" s="34"/>
      <c r="G8" s="34"/>
      <c r="H8" s="34"/>
      <c r="I8" s="34"/>
      <c r="J8" s="34"/>
      <c r="K8" s="34"/>
      <c r="L8" s="34"/>
      <c r="M8" s="34"/>
      <c r="N8" s="34"/>
      <c r="O8" s="34"/>
      <c r="P8" s="34"/>
      <c r="Q8" s="34"/>
      <c r="R8" s="34"/>
      <c r="S8" s="34"/>
      <c r="T8" s="34"/>
      <c r="U8" s="34"/>
      <c r="V8" s="34"/>
    </row>
    <row r="9" spans="1:22">
      <c r="C9" s="34"/>
      <c r="D9" s="34"/>
      <c r="E9" s="34"/>
      <c r="F9" s="34"/>
      <c r="G9" s="36"/>
      <c r="H9" s="34"/>
      <c r="I9" s="34"/>
      <c r="J9" s="34"/>
      <c r="K9" s="34"/>
      <c r="L9" s="34"/>
      <c r="M9" s="34"/>
      <c r="N9" s="34"/>
      <c r="O9" s="34"/>
      <c r="P9" s="34"/>
      <c r="Q9" s="34"/>
      <c r="R9" s="34"/>
      <c r="S9" s="34"/>
      <c r="T9" s="34"/>
      <c r="U9" s="34"/>
      <c r="V9" s="34">
        <f>SUM(E9:T9)</f>
        <v>0</v>
      </c>
    </row>
    <row r="10" spans="1:22">
      <c r="C10" s="34"/>
      <c r="D10" s="34"/>
      <c r="E10" s="34"/>
      <c r="F10" s="34"/>
      <c r="G10" s="34"/>
      <c r="H10" s="36"/>
      <c r="I10" s="34"/>
      <c r="J10" s="34"/>
      <c r="K10" s="34"/>
      <c r="L10" s="34"/>
      <c r="M10" s="34"/>
      <c r="N10" s="34"/>
      <c r="O10" s="34"/>
      <c r="P10" s="34"/>
      <c r="Q10" s="34"/>
      <c r="R10" s="34"/>
      <c r="S10" s="34"/>
      <c r="T10" s="34"/>
      <c r="U10" s="34"/>
      <c r="V10" s="34">
        <f>SUM(E10:T10)</f>
        <v>0</v>
      </c>
    </row>
    <row r="11" spans="1:22">
      <c r="C11" s="34"/>
      <c r="D11" s="34"/>
      <c r="E11" s="34"/>
      <c r="F11" s="34"/>
      <c r="G11" s="34"/>
      <c r="H11" s="34"/>
      <c r="I11" s="36"/>
      <c r="J11" s="34"/>
      <c r="K11" s="34"/>
      <c r="L11" s="34"/>
      <c r="M11" s="34"/>
      <c r="N11" s="34"/>
      <c r="O11" s="34"/>
      <c r="P11" s="34"/>
      <c r="Q11" s="34"/>
      <c r="R11" s="34"/>
      <c r="S11" s="34"/>
      <c r="T11" s="34"/>
      <c r="U11" s="34"/>
      <c r="V11" s="34">
        <f>SUM(E11:T11)</f>
        <v>0</v>
      </c>
    </row>
    <row r="12" spans="1:22">
      <c r="C12" s="34"/>
      <c r="D12" s="34"/>
      <c r="E12" s="34"/>
      <c r="F12" s="34"/>
      <c r="G12" s="34"/>
      <c r="H12" s="34"/>
      <c r="I12" s="34"/>
      <c r="J12" s="36"/>
      <c r="K12" s="34"/>
      <c r="L12" s="34"/>
      <c r="M12" s="34"/>
      <c r="N12" s="34"/>
      <c r="O12" s="34"/>
      <c r="P12" s="34"/>
      <c r="Q12" s="34"/>
      <c r="R12" s="34"/>
      <c r="S12" s="34"/>
      <c r="T12" s="34"/>
      <c r="U12" s="34"/>
      <c r="V12" s="34">
        <f>SUM(E12:T12)</f>
        <v>0</v>
      </c>
    </row>
    <row r="13" spans="1:22">
      <c r="C13" s="34"/>
      <c r="D13" s="34"/>
      <c r="E13" s="34"/>
      <c r="F13" s="34"/>
      <c r="G13" s="34"/>
      <c r="H13" s="34"/>
      <c r="I13" s="34"/>
      <c r="J13" s="34"/>
      <c r="K13" s="36"/>
      <c r="L13" s="34"/>
      <c r="M13" s="34"/>
      <c r="N13" s="34"/>
      <c r="O13" s="34"/>
      <c r="P13" s="34"/>
      <c r="Q13" s="34"/>
      <c r="R13" s="34"/>
      <c r="S13" s="34"/>
      <c r="T13" s="34"/>
      <c r="U13" s="34"/>
      <c r="V13" s="34">
        <f t="shared" ref="V13:V20" si="0">SUM(E13:T13)</f>
        <v>0</v>
      </c>
    </row>
    <row r="14" spans="1:22">
      <c r="C14" s="34"/>
      <c r="D14" s="34"/>
      <c r="E14" s="34"/>
      <c r="F14" s="34"/>
      <c r="G14" s="34"/>
      <c r="H14" s="34"/>
      <c r="I14" s="34"/>
      <c r="J14" s="34"/>
      <c r="K14" s="34"/>
      <c r="L14" s="36"/>
      <c r="M14" s="34"/>
      <c r="N14" s="34"/>
      <c r="O14" s="34"/>
      <c r="P14" s="34"/>
      <c r="Q14" s="34"/>
      <c r="R14" s="34"/>
      <c r="S14" s="34"/>
      <c r="T14" s="34"/>
      <c r="U14" s="34"/>
      <c r="V14" s="34">
        <f t="shared" si="0"/>
        <v>0</v>
      </c>
    </row>
    <row r="15" spans="1:22">
      <c r="C15" s="34"/>
      <c r="D15" s="34"/>
      <c r="E15" s="34"/>
      <c r="F15" s="34"/>
      <c r="G15" s="34"/>
      <c r="H15" s="34"/>
      <c r="I15" s="34"/>
      <c r="J15" s="34"/>
      <c r="K15" s="34"/>
      <c r="L15" s="34"/>
      <c r="M15" s="36"/>
      <c r="N15" s="34"/>
      <c r="O15" s="34"/>
      <c r="P15" s="34"/>
      <c r="Q15" s="34"/>
      <c r="R15" s="34"/>
      <c r="S15" s="34"/>
      <c r="T15" s="34"/>
      <c r="U15" s="34"/>
      <c r="V15" s="34">
        <f t="shared" si="0"/>
        <v>0</v>
      </c>
    </row>
    <row r="16" spans="1:22">
      <c r="C16" s="34"/>
      <c r="D16" s="34"/>
      <c r="E16" s="34"/>
      <c r="F16" s="34"/>
      <c r="G16" s="34"/>
      <c r="H16" s="34"/>
      <c r="I16" s="34"/>
      <c r="J16" s="34"/>
      <c r="K16" s="34"/>
      <c r="L16" s="34"/>
      <c r="M16" s="34"/>
      <c r="N16" s="36"/>
      <c r="O16" s="34"/>
      <c r="P16" s="34"/>
      <c r="Q16" s="34"/>
      <c r="R16" s="34"/>
      <c r="S16" s="34"/>
      <c r="T16" s="34"/>
      <c r="U16" s="34"/>
      <c r="V16" s="34">
        <f t="shared" si="0"/>
        <v>0</v>
      </c>
    </row>
    <row r="17" spans="1:22">
      <c r="C17" s="34"/>
      <c r="D17" s="34"/>
      <c r="E17" s="34"/>
      <c r="F17" s="34"/>
      <c r="G17" s="34"/>
      <c r="H17" s="34"/>
      <c r="I17" s="34"/>
      <c r="J17" s="34"/>
      <c r="K17" s="34"/>
      <c r="L17" s="34"/>
      <c r="M17" s="34"/>
      <c r="N17" s="34"/>
      <c r="O17" s="36"/>
      <c r="P17" s="34"/>
      <c r="Q17" s="34"/>
      <c r="R17" s="34"/>
      <c r="S17" s="34"/>
      <c r="T17" s="34"/>
      <c r="U17" s="34"/>
      <c r="V17" s="34">
        <f t="shared" si="0"/>
        <v>0</v>
      </c>
    </row>
    <row r="18" spans="1:22">
      <c r="C18" s="34"/>
      <c r="D18" s="34"/>
      <c r="E18" s="34"/>
      <c r="F18" s="34"/>
      <c r="G18" s="34"/>
      <c r="H18" s="34"/>
      <c r="I18" s="34"/>
      <c r="J18" s="34"/>
      <c r="K18" s="34"/>
      <c r="L18" s="34"/>
      <c r="M18" s="34"/>
      <c r="N18" s="34"/>
      <c r="O18" s="34"/>
      <c r="P18" s="36"/>
      <c r="Q18" s="34"/>
      <c r="R18" s="34"/>
      <c r="S18" s="34"/>
      <c r="T18" s="34"/>
      <c r="U18" s="34"/>
      <c r="V18" s="34">
        <f t="shared" si="0"/>
        <v>0</v>
      </c>
    </row>
    <row r="19" spans="1:22">
      <c r="C19" s="34"/>
      <c r="D19" s="34"/>
      <c r="E19" s="34"/>
      <c r="F19" s="34"/>
      <c r="G19" s="34"/>
      <c r="H19" s="34"/>
      <c r="I19" s="34"/>
      <c r="J19" s="34"/>
      <c r="K19" s="34"/>
      <c r="L19" s="34"/>
      <c r="M19" s="34"/>
      <c r="N19" s="34"/>
      <c r="O19" s="34"/>
      <c r="P19" s="34"/>
      <c r="Q19" s="36"/>
      <c r="R19" s="34"/>
      <c r="S19" s="34"/>
      <c r="T19" s="34"/>
      <c r="U19" s="34"/>
      <c r="V19" s="34">
        <f t="shared" si="0"/>
        <v>0</v>
      </c>
    </row>
    <row r="20" spans="1:22">
      <c r="C20" s="34"/>
      <c r="D20" s="34"/>
      <c r="E20" s="34"/>
      <c r="F20" s="34"/>
      <c r="G20" s="34"/>
      <c r="H20" s="34"/>
      <c r="I20" s="34"/>
      <c r="J20" s="34"/>
      <c r="K20" s="34"/>
      <c r="L20" s="34"/>
      <c r="M20" s="34"/>
      <c r="N20" s="34"/>
      <c r="O20" s="34"/>
      <c r="P20" s="34"/>
      <c r="Q20" s="34"/>
      <c r="R20" s="36"/>
      <c r="S20" s="34"/>
      <c r="T20" s="34"/>
      <c r="U20" s="34"/>
      <c r="V20" s="34">
        <f t="shared" si="0"/>
        <v>0</v>
      </c>
    </row>
    <row r="21" spans="1:22">
      <c r="A21" s="1" t="s">
        <v>141</v>
      </c>
      <c r="C21" s="34"/>
      <c r="D21" s="34"/>
      <c r="E21" s="34"/>
      <c r="F21" s="34"/>
      <c r="G21" s="34"/>
      <c r="H21" s="34"/>
      <c r="I21" s="34"/>
      <c r="J21" s="34"/>
      <c r="K21" s="34"/>
      <c r="L21" s="34"/>
      <c r="M21" s="34"/>
      <c r="N21" s="34"/>
      <c r="O21" s="34"/>
      <c r="P21" s="34"/>
      <c r="Q21" s="34"/>
      <c r="R21" s="34"/>
      <c r="S21" s="34"/>
      <c r="T21" s="36"/>
      <c r="U21" s="34"/>
      <c r="V21" s="34">
        <f>+T21</f>
        <v>0</v>
      </c>
    </row>
    <row r="22" spans="1:22">
      <c r="C22" s="34"/>
      <c r="D22" s="34"/>
      <c r="E22" s="34"/>
      <c r="F22" s="34"/>
      <c r="G22" s="34"/>
      <c r="H22" s="34"/>
      <c r="I22" s="34"/>
      <c r="J22" s="34"/>
      <c r="K22" s="34"/>
      <c r="L22" s="34"/>
      <c r="M22" s="34"/>
      <c r="N22" s="34"/>
      <c r="O22" s="34"/>
      <c r="P22" s="34"/>
      <c r="Q22" s="34"/>
      <c r="R22" s="34"/>
      <c r="S22" s="34"/>
      <c r="T22" s="34"/>
      <c r="U22" s="34"/>
      <c r="V22" s="34">
        <f>+T22</f>
        <v>0</v>
      </c>
    </row>
    <row r="23" spans="1:22" ht="13.8" thickBot="1">
      <c r="A23" s="1" t="s">
        <v>226</v>
      </c>
      <c r="C23" s="43">
        <f>SUM(C6:C22)</f>
        <v>0</v>
      </c>
      <c r="D23" s="34"/>
      <c r="E23" s="43">
        <f t="shared" ref="E23" si="1">SUM(E6:E22)</f>
        <v>0</v>
      </c>
      <c r="F23" s="43"/>
      <c r="G23" s="43">
        <f>SUM(G6:G22)</f>
        <v>0</v>
      </c>
      <c r="H23" s="43">
        <f>SUM(H6:H22)</f>
        <v>0</v>
      </c>
      <c r="I23" s="43">
        <f t="shared" ref="I23:Q23" si="2">SUM(I6:I22)</f>
        <v>0</v>
      </c>
      <c r="J23" s="43">
        <f t="shared" si="2"/>
        <v>0</v>
      </c>
      <c r="K23" s="43">
        <f t="shared" si="2"/>
        <v>0</v>
      </c>
      <c r="L23" s="43">
        <f t="shared" si="2"/>
        <v>0</v>
      </c>
      <c r="M23" s="43">
        <f t="shared" si="2"/>
        <v>0</v>
      </c>
      <c r="N23" s="43">
        <f t="shared" si="2"/>
        <v>0</v>
      </c>
      <c r="O23" s="43">
        <f t="shared" si="2"/>
        <v>0</v>
      </c>
      <c r="P23" s="43">
        <f t="shared" si="2"/>
        <v>0</v>
      </c>
      <c r="Q23" s="43">
        <f t="shared" si="2"/>
        <v>0</v>
      </c>
      <c r="R23" s="43">
        <f>SUM(R6:R22)</f>
        <v>0</v>
      </c>
      <c r="S23" s="34"/>
      <c r="T23" s="43">
        <f>SUM(T6:T22)</f>
        <v>0</v>
      </c>
      <c r="U23" s="34"/>
      <c r="V23" s="43">
        <f>SUM(V6:V22)</f>
        <v>0</v>
      </c>
    </row>
    <row r="24" spans="1:22" ht="13.8" thickTop="1"/>
  </sheetData>
  <phoneticPr fontId="0" type="noConversion"/>
  <pageMargins left="0.75" right="0.75" top="1" bottom="1" header="0.5" footer="0.5"/>
  <pageSetup paperSize="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111"/>
  <sheetViews>
    <sheetView showGridLines="0" zoomScale="130" zoomScaleNormal="130" workbookViewId="0">
      <selection activeCell="E26" sqref="E26"/>
    </sheetView>
  </sheetViews>
  <sheetFormatPr defaultRowHeight="13.2"/>
  <cols>
    <col min="1" max="1" width="59.109375" style="5" bestFit="1" customWidth="1"/>
    <col min="2" max="2" width="24.44140625" customWidth="1"/>
  </cols>
  <sheetData>
    <row r="1" spans="1:2" ht="13.8">
      <c r="A1" s="54" t="s">
        <v>144</v>
      </c>
      <c r="B1" s="55"/>
    </row>
    <row r="2" spans="1:2">
      <c r="A2" s="56"/>
      <c r="B2" s="55"/>
    </row>
    <row r="3" spans="1:2" ht="15.6">
      <c r="A3" s="57" t="s">
        <v>145</v>
      </c>
      <c r="B3" s="55"/>
    </row>
    <row r="4" spans="1:2" ht="15.6">
      <c r="A4" s="57" t="s">
        <v>146</v>
      </c>
      <c r="B4" s="55"/>
    </row>
    <row r="5" spans="1:2" ht="13.8">
      <c r="A5" s="54" t="s">
        <v>337</v>
      </c>
      <c r="B5" s="55"/>
    </row>
    <row r="6" spans="1:2" ht="13.8">
      <c r="A6" s="58" t="s">
        <v>147</v>
      </c>
      <c r="B6" s="55"/>
    </row>
    <row r="9" spans="1:2" ht="13.8">
      <c r="A9" s="52" t="s">
        <v>61</v>
      </c>
    </row>
    <row r="10" spans="1:2" ht="13.8">
      <c r="A10" s="53" t="s">
        <v>148</v>
      </c>
      <c r="B10" s="78"/>
    </row>
    <row r="11" spans="1:2" ht="13.8">
      <c r="A11" s="53" t="s">
        <v>149</v>
      </c>
      <c r="B11" s="78"/>
    </row>
    <row r="12" spans="1:2" ht="13.8">
      <c r="A12" s="53" t="s">
        <v>62</v>
      </c>
      <c r="B12" s="78"/>
    </row>
    <row r="13" spans="1:2" ht="13.8">
      <c r="A13" s="53" t="s">
        <v>282</v>
      </c>
      <c r="B13" s="78"/>
    </row>
    <row r="14" spans="1:2" ht="13.8">
      <c r="A14" s="53" t="s">
        <v>142</v>
      </c>
      <c r="B14" s="78"/>
    </row>
    <row r="15" spans="1:2" ht="13.8">
      <c r="A15" s="53" t="s">
        <v>63</v>
      </c>
      <c r="B15" s="78"/>
    </row>
    <row r="16" spans="1:2" ht="13.8">
      <c r="A16" s="53" t="s">
        <v>283</v>
      </c>
      <c r="B16" s="78"/>
    </row>
    <row r="17" spans="1:2" ht="13.8">
      <c r="A17" s="53" t="s">
        <v>150</v>
      </c>
      <c r="B17" s="78"/>
    </row>
    <row r="18" spans="1:2" ht="13.8">
      <c r="A18" s="53" t="s">
        <v>284</v>
      </c>
      <c r="B18" s="78"/>
    </row>
    <row r="19" spans="1:2" ht="13.8">
      <c r="A19" s="53" t="s">
        <v>350</v>
      </c>
      <c r="B19" s="78"/>
    </row>
    <row r="20" spans="1:2" ht="13.8">
      <c r="A20" s="53" t="s">
        <v>151</v>
      </c>
      <c r="B20" s="79">
        <f>SUM(B10:B19)</f>
        <v>0</v>
      </c>
    </row>
    <row r="21" spans="1:2" ht="13.8">
      <c r="A21" s="53"/>
      <c r="B21" s="80"/>
    </row>
    <row r="22" spans="1:2" ht="13.8">
      <c r="A22" s="126" t="s">
        <v>152</v>
      </c>
    </row>
    <row r="23" spans="1:2" ht="13.8">
      <c r="A23" s="127" t="s">
        <v>229</v>
      </c>
    </row>
    <row r="24" spans="1:2" ht="13.8">
      <c r="A24" s="127" t="s">
        <v>240</v>
      </c>
    </row>
    <row r="25" spans="1:2" ht="13.8">
      <c r="A25" s="127" t="s">
        <v>239</v>
      </c>
    </row>
    <row r="26" spans="1:2" ht="13.8">
      <c r="A26" s="127" t="s">
        <v>153</v>
      </c>
    </row>
    <row r="27" spans="1:2" ht="13.8">
      <c r="A27" s="127" t="s">
        <v>351</v>
      </c>
    </row>
    <row r="28" spans="1:2" ht="13.8">
      <c r="A28" s="127" t="s">
        <v>285</v>
      </c>
    </row>
    <row r="29" spans="1:2" ht="13.8">
      <c r="A29" s="127" t="s">
        <v>352</v>
      </c>
    </row>
    <row r="30" spans="1:2" ht="13.8">
      <c r="A30" s="127" t="s">
        <v>233</v>
      </c>
    </row>
    <row r="31" spans="1:2" ht="13.8">
      <c r="A31" s="127" t="s">
        <v>154</v>
      </c>
      <c r="B31" s="128">
        <f>SUM(B23:B30)</f>
        <v>0</v>
      </c>
    </row>
    <row r="32" spans="1:2" ht="13.8">
      <c r="A32" s="127"/>
      <c r="B32" s="129"/>
    </row>
    <row r="33" spans="1:1" ht="13.8">
      <c r="A33" s="126" t="s">
        <v>64</v>
      </c>
    </row>
    <row r="34" spans="1:1" ht="13.8">
      <c r="A34" s="130" t="s">
        <v>153</v>
      </c>
    </row>
    <row r="35" spans="1:1" ht="13.8">
      <c r="A35" s="130" t="s">
        <v>241</v>
      </c>
    </row>
    <row r="36" spans="1:1" ht="13.8">
      <c r="A36" s="130" t="s">
        <v>286</v>
      </c>
    </row>
    <row r="37" spans="1:1" ht="13.8">
      <c r="A37" s="130" t="s">
        <v>287</v>
      </c>
    </row>
    <row r="38" spans="1:1" ht="13.8">
      <c r="A38" s="130" t="s">
        <v>136</v>
      </c>
    </row>
    <row r="39" spans="1:1" ht="13.8">
      <c r="A39" s="130" t="s">
        <v>288</v>
      </c>
    </row>
    <row r="40" spans="1:1" ht="13.8">
      <c r="A40" s="130" t="s">
        <v>155</v>
      </c>
    </row>
    <row r="41" spans="1:1" ht="13.8">
      <c r="A41" s="130" t="s">
        <v>289</v>
      </c>
    </row>
    <row r="42" spans="1:1" ht="13.8">
      <c r="A42" s="130" t="s">
        <v>230</v>
      </c>
    </row>
    <row r="43" spans="1:1" ht="13.8">
      <c r="A43" s="130" t="s">
        <v>156</v>
      </c>
    </row>
    <row r="44" spans="1:1" ht="13.8">
      <c r="A44" s="130" t="s">
        <v>290</v>
      </c>
    </row>
    <row r="45" spans="1:1" ht="13.8">
      <c r="A45" s="130" t="s">
        <v>291</v>
      </c>
    </row>
    <row r="46" spans="1:1" ht="13.8">
      <c r="A46" s="130" t="s">
        <v>292</v>
      </c>
    </row>
    <row r="47" spans="1:1" ht="13.8">
      <c r="A47" s="130" t="s">
        <v>157</v>
      </c>
    </row>
    <row r="48" spans="1:1" ht="13.8">
      <c r="A48" s="130" t="s">
        <v>158</v>
      </c>
    </row>
    <row r="49" spans="1:2" ht="13.8">
      <c r="A49" s="130" t="s">
        <v>65</v>
      </c>
    </row>
    <row r="50" spans="1:2" ht="13.8">
      <c r="A50" s="130" t="s">
        <v>76</v>
      </c>
    </row>
    <row r="51" spans="1:2" ht="13.8">
      <c r="A51" s="130" t="s">
        <v>159</v>
      </c>
    </row>
    <row r="52" spans="1:2" ht="13.8">
      <c r="A52" s="130" t="s">
        <v>293</v>
      </c>
    </row>
    <row r="53" spans="1:2" ht="13.8">
      <c r="A53" s="130" t="s">
        <v>160</v>
      </c>
    </row>
    <row r="54" spans="1:2" ht="13.8">
      <c r="A54" s="130" t="s">
        <v>161</v>
      </c>
      <c r="B54" s="128">
        <f>SUM(B34:B53)</f>
        <v>0</v>
      </c>
    </row>
    <row r="55" spans="1:2" ht="13.8">
      <c r="A55" s="127"/>
    </row>
    <row r="56" spans="1:2" ht="13.8">
      <c r="A56" s="126" t="s">
        <v>66</v>
      </c>
    </row>
    <row r="57" spans="1:2" ht="13.8">
      <c r="A57" s="127" t="s">
        <v>143</v>
      </c>
    </row>
    <row r="58" spans="1:2" ht="13.8">
      <c r="A58" s="127" t="s">
        <v>67</v>
      </c>
    </row>
    <row r="59" spans="1:2" ht="13.8">
      <c r="A59" s="127" t="s">
        <v>68</v>
      </c>
    </row>
    <row r="60" spans="1:2" ht="13.8">
      <c r="A60" s="127" t="s">
        <v>162</v>
      </c>
      <c r="B60" s="79">
        <f>SUM(B57:B59)</f>
        <v>0</v>
      </c>
    </row>
    <row r="61" spans="1:2" ht="13.8">
      <c r="A61" s="127"/>
    </row>
    <row r="62" spans="1:2" ht="13.8">
      <c r="A62" s="127" t="s">
        <v>69</v>
      </c>
    </row>
    <row r="63" spans="1:2" ht="13.8">
      <c r="A63" s="127" t="s">
        <v>70</v>
      </c>
    </row>
    <row r="64" spans="1:2" ht="13.8">
      <c r="A64" s="127" t="s">
        <v>71</v>
      </c>
    </row>
    <row r="66" spans="1:1" ht="13.8">
      <c r="A66" s="131" t="s">
        <v>163</v>
      </c>
    </row>
    <row r="67" spans="1:1" ht="13.8">
      <c r="A67" s="131" t="s">
        <v>164</v>
      </c>
    </row>
    <row r="68" spans="1:1" ht="13.8">
      <c r="A68" s="132" t="s">
        <v>41</v>
      </c>
    </row>
    <row r="69" spans="1:1" ht="13.8">
      <c r="A69" s="132" t="s">
        <v>165</v>
      </c>
    </row>
    <row r="70" spans="1:1" ht="13.8">
      <c r="A70" s="132" t="s">
        <v>166</v>
      </c>
    </row>
    <row r="71" spans="1:1" ht="13.8">
      <c r="A71" s="132" t="s">
        <v>294</v>
      </c>
    </row>
    <row r="72" spans="1:1" ht="13.8">
      <c r="A72" s="132" t="s">
        <v>295</v>
      </c>
    </row>
    <row r="73" spans="1:1" ht="13.8">
      <c r="A73" s="132" t="s">
        <v>167</v>
      </c>
    </row>
    <row r="74" spans="1:1" ht="13.8">
      <c r="A74" s="132" t="s">
        <v>168</v>
      </c>
    </row>
    <row r="75" spans="1:1" ht="13.8">
      <c r="A75" s="132" t="s">
        <v>169</v>
      </c>
    </row>
    <row r="76" spans="1:1" ht="13.8">
      <c r="A76" s="132" t="s">
        <v>296</v>
      </c>
    </row>
    <row r="77" spans="1:1" ht="13.8">
      <c r="A77" s="132" t="s">
        <v>170</v>
      </c>
    </row>
    <row r="78" spans="1:1" ht="13.8">
      <c r="A78" s="132" t="s">
        <v>356</v>
      </c>
    </row>
    <row r="79" spans="1:1" ht="13.8">
      <c r="A79" s="132" t="s">
        <v>171</v>
      </c>
    </row>
    <row r="80" spans="1:1" ht="13.8">
      <c r="A80" s="132" t="s">
        <v>172</v>
      </c>
    </row>
    <row r="81" spans="1:1" ht="13.8">
      <c r="A81" s="132" t="s">
        <v>234</v>
      </c>
    </row>
    <row r="82" spans="1:1" ht="13.8">
      <c r="A82" s="132" t="s">
        <v>173</v>
      </c>
    </row>
    <row r="83" spans="1:1" ht="13.8">
      <c r="A83" s="132" t="s">
        <v>174</v>
      </c>
    </row>
    <row r="84" spans="1:1" ht="13.8">
      <c r="A84" s="132" t="s">
        <v>175</v>
      </c>
    </row>
    <row r="85" spans="1:1" ht="13.8">
      <c r="A85" s="132" t="s">
        <v>176</v>
      </c>
    </row>
    <row r="86" spans="1:1" ht="13.8">
      <c r="A86" s="132" t="s">
        <v>297</v>
      </c>
    </row>
    <row r="87" spans="1:1" ht="13.8">
      <c r="A87" s="132" t="s">
        <v>177</v>
      </c>
    </row>
    <row r="88" spans="1:1" ht="13.8">
      <c r="A88" s="132" t="s">
        <v>178</v>
      </c>
    </row>
    <row r="89" spans="1:1" ht="13.8">
      <c r="A89" s="132" t="s">
        <v>179</v>
      </c>
    </row>
    <row r="90" spans="1:1" ht="13.8">
      <c r="A90" s="132" t="s">
        <v>180</v>
      </c>
    </row>
    <row r="91" spans="1:1" ht="13.8">
      <c r="A91" s="132" t="s">
        <v>298</v>
      </c>
    </row>
    <row r="92" spans="1:1" ht="13.8">
      <c r="A92" s="132" t="s">
        <v>299</v>
      </c>
    </row>
    <row r="93" spans="1:1" ht="13.8">
      <c r="A93" s="132" t="s">
        <v>300</v>
      </c>
    </row>
    <row r="94" spans="1:1" ht="13.8">
      <c r="A94" s="132" t="s">
        <v>355</v>
      </c>
    </row>
    <row r="95" spans="1:1" ht="13.8">
      <c r="A95" s="132" t="s">
        <v>181</v>
      </c>
    </row>
    <row r="96" spans="1:1" ht="13.8">
      <c r="A96" s="133"/>
    </row>
    <row r="97" spans="1:2" ht="13.8">
      <c r="A97" s="131" t="s">
        <v>72</v>
      </c>
    </row>
    <row r="98" spans="1:2" ht="13.8">
      <c r="A98" s="133" t="s">
        <v>182</v>
      </c>
    </row>
    <row r="99" spans="1:2" ht="13.8">
      <c r="A99" s="133" t="s">
        <v>183</v>
      </c>
    </row>
    <row r="100" spans="1:2" ht="13.8">
      <c r="A100" s="133" t="s">
        <v>231</v>
      </c>
    </row>
    <row r="101" spans="1:2" ht="13.8">
      <c r="A101" s="133" t="s">
        <v>185</v>
      </c>
    </row>
    <row r="102" spans="1:2" ht="13.8">
      <c r="A102" s="133" t="s">
        <v>184</v>
      </c>
    </row>
    <row r="103" spans="1:2" ht="13.8">
      <c r="A103" s="133" t="s">
        <v>301</v>
      </c>
    </row>
    <row r="104" spans="1:2" ht="13.8">
      <c r="A104" s="133" t="s">
        <v>235</v>
      </c>
    </row>
    <row r="105" spans="1:2" ht="13.8">
      <c r="A105" s="133" t="s">
        <v>353</v>
      </c>
    </row>
    <row r="106" spans="1:2" ht="13.8">
      <c r="A106" s="133" t="s">
        <v>302</v>
      </c>
      <c r="B106" s="133"/>
    </row>
    <row r="107" spans="1:2" ht="13.8">
      <c r="A107" s="133" t="s">
        <v>303</v>
      </c>
      <c r="B107" s="133"/>
    </row>
    <row r="108" spans="1:2" ht="13.8">
      <c r="A108" s="133" t="s">
        <v>354</v>
      </c>
    </row>
    <row r="109" spans="1:2" ht="13.8">
      <c r="A109" s="133" t="s">
        <v>304</v>
      </c>
    </row>
    <row r="110" spans="1:2" ht="13.8">
      <c r="A110" s="133" t="s">
        <v>305</v>
      </c>
    </row>
    <row r="111" spans="1:2" ht="13.8">
      <c r="A111" s="133" t="s">
        <v>306</v>
      </c>
    </row>
  </sheetData>
  <phoneticPr fontId="18"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DD840-2371-4EA5-8D82-AD98B9D2B37F}">
  <sheetPr>
    <tabColor rgb="FFFFFF00"/>
  </sheetPr>
  <dimension ref="A1:J51"/>
  <sheetViews>
    <sheetView zoomScaleNormal="100" workbookViewId="0">
      <selection activeCell="F33" sqref="F33"/>
    </sheetView>
  </sheetViews>
  <sheetFormatPr defaultColWidth="8.88671875" defaultRowHeight="14.4"/>
  <cols>
    <col min="1" max="1" width="12.5546875" style="81" customWidth="1"/>
    <col min="2" max="2" width="20.21875" style="81" customWidth="1"/>
    <col min="3" max="5" width="20.44140625" style="81" customWidth="1"/>
    <col min="6" max="6" width="15.44140625" style="81" bestFit="1" customWidth="1"/>
    <col min="7" max="7" width="12.77734375" style="81" customWidth="1"/>
    <col min="8" max="8" width="1.5546875" style="81" customWidth="1"/>
    <col min="9" max="16384" width="8.88671875" style="81"/>
  </cols>
  <sheetData>
    <row r="1" spans="1:10" ht="36">
      <c r="A1" s="135" t="s">
        <v>254</v>
      </c>
      <c r="B1" s="135"/>
      <c r="C1" s="135"/>
      <c r="D1" s="135"/>
      <c r="E1" s="135"/>
      <c r="F1" s="135"/>
      <c r="G1" s="135"/>
    </row>
    <row r="3" spans="1:10" ht="36.450000000000003" customHeight="1">
      <c r="A3" s="119" t="s">
        <v>330</v>
      </c>
      <c r="B3" s="119"/>
      <c r="C3" s="119"/>
      <c r="D3" s="119"/>
      <c r="E3" s="119"/>
      <c r="F3" s="140" t="s">
        <v>329</v>
      </c>
      <c r="G3" s="140"/>
      <c r="H3" s="119"/>
    </row>
    <row r="4" spans="1:10">
      <c r="F4" s="118" t="s">
        <v>253</v>
      </c>
      <c r="G4" s="117" t="s">
        <v>328</v>
      </c>
    </row>
    <row r="5" spans="1:10" ht="16.2">
      <c r="A5" s="81" t="s">
        <v>327</v>
      </c>
      <c r="F5" s="106"/>
      <c r="G5" s="93"/>
    </row>
    <row r="6" spans="1:10">
      <c r="A6" s="81" t="s">
        <v>326</v>
      </c>
      <c r="F6" s="116"/>
      <c r="G6" s="93"/>
    </row>
    <row r="7" spans="1:10">
      <c r="A7" s="105" t="s">
        <v>325</v>
      </c>
      <c r="F7" s="115">
        <f>+F5-F6</f>
        <v>0</v>
      </c>
      <c r="G7" s="93"/>
    </row>
    <row r="9" spans="1:10">
      <c r="F9" s="91"/>
    </row>
    <row r="10" spans="1:10">
      <c r="A10" s="81" t="s">
        <v>252</v>
      </c>
    </row>
    <row r="11" spans="1:10" ht="16.2">
      <c r="A11" s="112" t="s">
        <v>324</v>
      </c>
      <c r="B11" s="114"/>
      <c r="C11" s="114"/>
      <c r="D11" s="114"/>
      <c r="E11" s="114"/>
      <c r="J11" s="105"/>
    </row>
    <row r="12" spans="1:10">
      <c r="A12" s="113" t="s">
        <v>323</v>
      </c>
      <c r="B12" s="112"/>
      <c r="C12" s="112"/>
      <c r="D12" s="112"/>
      <c r="E12" s="112"/>
      <c r="F12" s="106"/>
      <c r="G12" s="93"/>
      <c r="H12" s="105"/>
    </row>
    <row r="13" spans="1:10">
      <c r="A13" s="104"/>
      <c r="B13" s="105"/>
      <c r="C13" s="105"/>
      <c r="D13" s="105"/>
      <c r="E13" s="105"/>
      <c r="F13" s="111"/>
      <c r="G13" s="95"/>
      <c r="H13" s="105"/>
    </row>
    <row r="14" spans="1:10">
      <c r="A14" s="105" t="s">
        <v>322</v>
      </c>
    </row>
    <row r="15" spans="1:10">
      <c r="A15" s="104" t="s">
        <v>321</v>
      </c>
      <c r="F15" s="106"/>
      <c r="G15" s="93"/>
      <c r="H15" s="105"/>
    </row>
    <row r="16" spans="1:10">
      <c r="A16" s="105" t="s">
        <v>320</v>
      </c>
      <c r="F16" s="106"/>
      <c r="G16" s="93"/>
      <c r="H16" s="105"/>
    </row>
    <row r="17" spans="1:8">
      <c r="A17" s="105" t="s">
        <v>319</v>
      </c>
    </row>
    <row r="18" spans="1:8">
      <c r="A18" s="104" t="s">
        <v>318</v>
      </c>
      <c r="F18" s="106"/>
      <c r="G18" s="93"/>
      <c r="H18" s="105"/>
    </row>
    <row r="19" spans="1:8">
      <c r="A19" s="105" t="s">
        <v>317</v>
      </c>
      <c r="F19" s="106"/>
      <c r="G19" s="93"/>
      <c r="H19" s="105"/>
    </row>
    <row r="20" spans="1:8">
      <c r="A20" s="104" t="s">
        <v>314</v>
      </c>
      <c r="B20" s="141"/>
      <c r="C20" s="141"/>
      <c r="D20" s="141"/>
      <c r="F20" s="106"/>
      <c r="G20" s="93"/>
      <c r="H20" s="105"/>
    </row>
    <row r="21" spans="1:8">
      <c r="A21" s="104" t="s">
        <v>314</v>
      </c>
      <c r="B21" s="141"/>
      <c r="C21" s="141"/>
      <c r="D21" s="141"/>
      <c r="F21" s="106"/>
      <c r="G21" s="93"/>
      <c r="H21" s="105"/>
    </row>
    <row r="22" spans="1:8">
      <c r="A22" s="110"/>
      <c r="F22" s="109">
        <f>SUM(F12:F21)</f>
        <v>0</v>
      </c>
    </row>
    <row r="23" spans="1:8">
      <c r="A23" s="81" t="s">
        <v>251</v>
      </c>
    </row>
    <row r="24" spans="1:8">
      <c r="A24" s="107" t="s">
        <v>250</v>
      </c>
      <c r="B24" s="107"/>
      <c r="C24" s="107"/>
      <c r="D24" s="107"/>
      <c r="F24" s="106"/>
      <c r="G24" s="93"/>
    </row>
    <row r="25" spans="1:8">
      <c r="A25" s="81" t="s">
        <v>249</v>
      </c>
      <c r="E25" s="108"/>
      <c r="F25" s="91"/>
    </row>
    <row r="26" spans="1:8">
      <c r="A26" s="105" t="s">
        <v>248</v>
      </c>
      <c r="D26" s="107"/>
      <c r="E26" s="107"/>
      <c r="F26" s="106"/>
      <c r="G26" s="93"/>
      <c r="H26" s="105"/>
    </row>
    <row r="27" spans="1:8">
      <c r="A27" s="138" t="s">
        <v>316</v>
      </c>
      <c r="B27" s="138"/>
      <c r="C27" s="138"/>
      <c r="D27" s="105"/>
      <c r="E27" s="105"/>
      <c r="F27" s="106"/>
      <c r="G27" s="93"/>
      <c r="H27" s="105"/>
    </row>
    <row r="28" spans="1:8">
      <c r="A28" s="105" t="s">
        <v>315</v>
      </c>
      <c r="E28" s="105"/>
      <c r="F28" s="106"/>
      <c r="G28" s="93"/>
      <c r="H28" s="105"/>
    </row>
    <row r="29" spans="1:8">
      <c r="A29" s="104" t="s">
        <v>314</v>
      </c>
      <c r="B29" s="139"/>
      <c r="C29" s="139"/>
      <c r="D29" s="139"/>
      <c r="E29" s="105"/>
      <c r="F29" s="106"/>
      <c r="G29" s="93"/>
      <c r="H29" s="105"/>
    </row>
    <row r="30" spans="1:8">
      <c r="A30" s="104" t="s">
        <v>314</v>
      </c>
      <c r="B30" s="103"/>
      <c r="C30" s="103"/>
      <c r="D30" s="103"/>
      <c r="F30" s="94"/>
      <c r="G30" s="93"/>
    </row>
    <row r="31" spans="1:8">
      <c r="F31" s="102">
        <f>SUM(F24:F30)</f>
        <v>0</v>
      </c>
    </row>
    <row r="32" spans="1:8">
      <c r="F32" s="101"/>
    </row>
    <row r="33" spans="1:7" ht="15" thickBot="1">
      <c r="A33" s="100" t="s">
        <v>313</v>
      </c>
      <c r="B33" s="98"/>
      <c r="C33" s="98"/>
      <c r="D33" s="98"/>
      <c r="E33" s="98"/>
      <c r="F33" s="99">
        <f>+F7-F22+F31</f>
        <v>0</v>
      </c>
      <c r="G33" s="98"/>
    </row>
    <row r="34" spans="1:7" ht="15" thickTop="1">
      <c r="A34" s="97"/>
      <c r="F34" s="96"/>
    </row>
    <row r="35" spans="1:7">
      <c r="A35" s="142" t="s">
        <v>312</v>
      </c>
      <c r="B35" s="142"/>
      <c r="C35" s="142"/>
      <c r="D35" s="142"/>
      <c r="E35" s="142"/>
      <c r="F35" s="96"/>
    </row>
    <row r="36" spans="1:7">
      <c r="A36" s="142"/>
      <c r="B36" s="142"/>
      <c r="C36" s="142"/>
      <c r="D36" s="142"/>
      <c r="E36" s="142"/>
      <c r="F36" s="94"/>
      <c r="G36" s="93"/>
    </row>
    <row r="37" spans="1:7">
      <c r="A37" s="92"/>
      <c r="B37" s="92"/>
      <c r="C37" s="92"/>
      <c r="D37" s="92"/>
      <c r="E37" s="92"/>
      <c r="F37" s="91"/>
    </row>
    <row r="38" spans="1:7">
      <c r="A38" s="90" t="s">
        <v>247</v>
      </c>
      <c r="B38" s="90"/>
      <c r="C38" s="136" t="s">
        <v>246</v>
      </c>
      <c r="D38" s="136"/>
      <c r="E38" s="136"/>
    </row>
    <row r="39" spans="1:7">
      <c r="A39" s="89" t="s">
        <v>245</v>
      </c>
      <c r="B39" s="137" t="s">
        <v>244</v>
      </c>
      <c r="C39" s="143" t="s">
        <v>311</v>
      </c>
      <c r="D39" s="143"/>
      <c r="E39" s="143"/>
      <c r="F39" s="143"/>
    </row>
    <row r="40" spans="1:7">
      <c r="A40" s="89"/>
      <c r="B40" s="137"/>
      <c r="C40" s="143"/>
      <c r="D40" s="143"/>
      <c r="E40" s="143"/>
      <c r="F40" s="143"/>
    </row>
    <row r="41" spans="1:7">
      <c r="A41" s="89"/>
      <c r="B41" s="84"/>
      <c r="C41" s="143"/>
      <c r="D41" s="143"/>
      <c r="E41" s="143"/>
      <c r="F41" s="143"/>
    </row>
    <row r="42" spans="1:7" ht="14.55" customHeight="1">
      <c r="A42" s="89"/>
      <c r="B42" s="84"/>
      <c r="C42" s="88"/>
      <c r="D42" s="88"/>
      <c r="E42" s="88"/>
    </row>
    <row r="43" spans="1:7" ht="14.55" customHeight="1">
      <c r="A43" s="87" t="s">
        <v>243</v>
      </c>
      <c r="B43" s="86" t="s">
        <v>310</v>
      </c>
      <c r="C43" s="142" t="s">
        <v>309</v>
      </c>
      <c r="D43" s="142"/>
      <c r="E43" s="142"/>
      <c r="F43" s="142"/>
    </row>
    <row r="44" spans="1:7" ht="14.55" customHeight="1">
      <c r="A44" s="87"/>
      <c r="B44" s="86"/>
      <c r="C44" s="142"/>
      <c r="D44" s="142"/>
      <c r="E44" s="142"/>
      <c r="F44" s="142"/>
    </row>
    <row r="46" spans="1:7" ht="14.55" customHeight="1">
      <c r="A46" s="85" t="s">
        <v>242</v>
      </c>
      <c r="B46" s="137" t="s">
        <v>308</v>
      </c>
      <c r="C46" s="144" t="s">
        <v>307</v>
      </c>
      <c r="D46" s="144"/>
      <c r="E46" s="144"/>
      <c r="F46" s="144"/>
    </row>
    <row r="47" spans="1:7">
      <c r="B47" s="137"/>
      <c r="C47" s="144"/>
      <c r="D47" s="144"/>
      <c r="E47" s="144"/>
      <c r="F47" s="144"/>
    </row>
    <row r="48" spans="1:7">
      <c r="B48" s="83"/>
      <c r="C48" s="144"/>
      <c r="D48" s="144"/>
      <c r="E48" s="144"/>
      <c r="F48" s="144"/>
    </row>
    <row r="49" spans="1:6">
      <c r="A49" s="85"/>
      <c r="B49" s="84"/>
      <c r="C49" s="144"/>
      <c r="D49" s="144"/>
      <c r="E49" s="144"/>
      <c r="F49" s="144"/>
    </row>
    <row r="50" spans="1:6">
      <c r="B50" s="83"/>
      <c r="C50" s="144"/>
      <c r="D50" s="144"/>
      <c r="E50" s="144"/>
      <c r="F50" s="144"/>
    </row>
    <row r="51" spans="1:6">
      <c r="C51" s="82"/>
      <c r="D51" s="82"/>
      <c r="E51" s="82"/>
    </row>
  </sheetData>
  <mergeCells count="13">
    <mergeCell ref="A1:G1"/>
    <mergeCell ref="C38:E38"/>
    <mergeCell ref="B39:B40"/>
    <mergeCell ref="B46:B47"/>
    <mergeCell ref="A27:C27"/>
    <mergeCell ref="B29:D29"/>
    <mergeCell ref="F3:G3"/>
    <mergeCell ref="B20:D20"/>
    <mergeCell ref="B21:D21"/>
    <mergeCell ref="A35:E36"/>
    <mergeCell ref="C39:F41"/>
    <mergeCell ref="C43:F44"/>
    <mergeCell ref="C46:F5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10388d5-a73f-4782-bd07-8ed23d8c1b47" xsi:nil="true"/>
    <lcf76f155ced4ddcb4097134ff3c332f xmlns="0488c51a-4c21-4608-946d-d6605ea10ad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9F1A9786149849AF2DC3EE8A863F1E" ma:contentTypeVersion="14" ma:contentTypeDescription="Create a new document." ma:contentTypeScope="" ma:versionID="ef2780633bf4a1ba8670f0a721c600c4">
  <xsd:schema xmlns:xsd="http://www.w3.org/2001/XMLSchema" xmlns:xs="http://www.w3.org/2001/XMLSchema" xmlns:p="http://schemas.microsoft.com/office/2006/metadata/properties" xmlns:ns2="0488c51a-4c21-4608-946d-d6605ea10ad7" xmlns:ns3="a10388d5-a73f-4782-bd07-8ed23d8c1b47" targetNamespace="http://schemas.microsoft.com/office/2006/metadata/properties" ma:root="true" ma:fieldsID="8b1365cf480568a5853f7b6a0e87cf52" ns2:_="" ns3:_="">
    <xsd:import namespace="0488c51a-4c21-4608-946d-d6605ea10ad7"/>
    <xsd:import namespace="a10388d5-a73f-4782-bd07-8ed23d8c1b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88c51a-4c21-4608-946d-d6605ea10a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f389013-c5e5-4aa2-b51a-d914561c4c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0388d5-a73f-4782-bd07-8ed23d8c1b4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15966db-18e2-4e08-8b81-39fa4a93e30f}" ma:internalName="TaxCatchAll" ma:showField="CatchAllData" ma:web="a10388d5-a73f-4782-bd07-8ed23d8c1b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2AC409-D726-4825-B8B0-8730E21B5D40}">
  <ds:schemaRefs>
    <ds:schemaRef ds:uri="http://schemas.microsoft.com/office/2006/metadata/properties"/>
    <ds:schemaRef ds:uri="http://schemas.microsoft.com/office/infopath/2007/PartnerControls"/>
    <ds:schemaRef ds:uri="a10388d5-a73f-4782-bd07-8ed23d8c1b47"/>
    <ds:schemaRef ds:uri="0488c51a-4c21-4608-946d-d6605ea10ad7"/>
  </ds:schemaRefs>
</ds:datastoreItem>
</file>

<file path=customXml/itemProps2.xml><?xml version="1.0" encoding="utf-8"?>
<ds:datastoreItem xmlns:ds="http://schemas.openxmlformats.org/officeDocument/2006/customXml" ds:itemID="{B6F80621-1D3C-42B3-A2B6-DD92390AAE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88c51a-4c21-4608-946d-d6605ea10ad7"/>
    <ds:schemaRef ds:uri="a10388d5-a73f-4782-bd07-8ed23d8c1b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1D7795-1F5F-420F-8FD3-FB14B05221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St of Rev, Exp</vt:lpstr>
      <vt:lpstr>St. of Activities worksheet</vt:lpstr>
      <vt:lpstr>Assets</vt:lpstr>
      <vt:lpstr>Liabilities</vt:lpstr>
      <vt:lpstr>Net Position</vt:lpstr>
      <vt:lpstr>cashflow</vt:lpstr>
      <vt:lpstr>Net Investment in Capital Asset</vt:lpstr>
      <vt:lpstr>cashflow!Print_Area</vt:lpstr>
      <vt:lpstr>'St of Rev, Exp'!Print_Area</vt:lpstr>
    </vt:vector>
  </TitlesOfParts>
  <Company>Miami-Dade County Finance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Rivero</dc:creator>
  <cp:lastModifiedBy>Herrera, Eric (COC)</cp:lastModifiedBy>
  <cp:lastPrinted>2016-09-21T15:38:44Z</cp:lastPrinted>
  <dcterms:created xsi:type="dcterms:W3CDTF">2002-08-15T15:26:24Z</dcterms:created>
  <dcterms:modified xsi:type="dcterms:W3CDTF">2025-08-21T21:26:55Z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0x010100389F1A9786149849AF2DC3EE8A863F1E</vt:lpwstr>
  </property>
  <property fmtid="{D5CDD505-2E9C-101B-9397-08002B2CF9AE}" pid="3" name="MediaServiceImageTags">
    <vt:lpwstr/>
  </property>
</Properties>
</file>